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5480" windowHeight="92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H45" i="1" l="1"/>
  <c r="H44" i="1"/>
  <c r="E48" i="3" l="1"/>
  <c r="D41" i="3"/>
  <c r="F41" i="3" s="1"/>
  <c r="E18" i="3"/>
  <c r="C18" i="3"/>
  <c r="D17" i="3"/>
  <c r="F17" i="3" s="1"/>
  <c r="D16" i="3"/>
  <c r="F16" i="3" s="1"/>
  <c r="D15" i="3"/>
  <c r="F15" i="3" s="1"/>
  <c r="D14" i="3"/>
  <c r="F14" i="3" s="1"/>
  <c r="D13" i="3"/>
  <c r="F13" i="3" s="1"/>
  <c r="D12" i="3"/>
  <c r="D11" i="3"/>
  <c r="F11" i="3" s="1"/>
  <c r="E48" i="2"/>
  <c r="D41" i="2"/>
  <c r="F41" i="2" s="1"/>
  <c r="E18" i="2"/>
  <c r="D18" i="2"/>
  <c r="F19" i="2" s="1"/>
  <c r="C18" i="2"/>
  <c r="F17" i="2"/>
  <c r="D17" i="2"/>
  <c r="F16" i="2"/>
  <c r="D16" i="2"/>
  <c r="F15" i="2"/>
  <c r="D15" i="2"/>
  <c r="F14" i="2"/>
  <c r="D14" i="2"/>
  <c r="F13" i="2"/>
  <c r="D13" i="2"/>
  <c r="F12" i="2"/>
  <c r="D12" i="2"/>
  <c r="F11" i="2"/>
  <c r="D11" i="2"/>
  <c r="D48" i="3" l="1"/>
  <c r="D18" i="3"/>
  <c r="F19" i="3" s="1"/>
  <c r="F12" i="3"/>
  <c r="F18" i="3" s="1"/>
  <c r="F48" i="3" s="1"/>
  <c r="F50" i="3" s="1"/>
  <c r="F18" i="2"/>
  <c r="F48" i="2" s="1"/>
  <c r="F50" i="2" s="1"/>
  <c r="D48" i="2"/>
  <c r="H43" i="1" l="1"/>
  <c r="F43" i="1"/>
  <c r="G43" i="1"/>
  <c r="J53" i="1" s="1"/>
  <c r="I41" i="1"/>
  <c r="I5" i="1"/>
  <c r="J51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I43" i="1" l="1"/>
</calcChain>
</file>

<file path=xl/sharedStrings.xml><?xml version="1.0" encoding="utf-8"?>
<sst xmlns="http://schemas.openxmlformats.org/spreadsheetml/2006/main" count="148" uniqueCount="93">
  <si>
    <t>Data</t>
  </si>
  <si>
    <t>N°</t>
  </si>
  <si>
    <t>Cognome</t>
  </si>
  <si>
    <t>Nome</t>
  </si>
  <si>
    <t>Tessera</t>
  </si>
  <si>
    <t>Quota</t>
  </si>
  <si>
    <t>TOTALE</t>
  </si>
  <si>
    <t>NOTE</t>
  </si>
  <si>
    <t>Cellulare</t>
  </si>
  <si>
    <t>Auto</t>
  </si>
  <si>
    <t>SPESE ESC.</t>
  </si>
  <si>
    <t>FIRME ACCOMPAGNATORI:</t>
  </si>
  <si>
    <t>Accompagnatore:</t>
  </si>
  <si>
    <t>Località:</t>
  </si>
  <si>
    <t xml:space="preserve">                                 RELAZIONE SINTETICA  ESCURSIONI</t>
  </si>
  <si>
    <t>IN CASSA TESSERE</t>
  </si>
  <si>
    <t>Anticipi</t>
  </si>
  <si>
    <t>NOTA SPESE N.</t>
  </si>
  <si>
    <t>Data di compilazione:</t>
  </si>
  <si>
    <t>SI INCARICA IN DATA</t>
  </si>
  <si>
    <t xml:space="preserve">Nominativo AEN/Acc: </t>
  </si>
  <si>
    <t>cod.fiscale:</t>
  </si>
  <si>
    <t>Dati veicolo:</t>
  </si>
  <si>
    <t>A SVOLGERE  PER NS CONTO QUANTO SEGUE:</t>
  </si>
  <si>
    <t>Viaggio/Missione/Itinerario</t>
  </si>
  <si>
    <t>Periodo</t>
  </si>
  <si>
    <t>KM percorsi</t>
  </si>
  <si>
    <t>tot Km/euro</t>
  </si>
  <si>
    <t>Pedaggi</t>
  </si>
  <si>
    <t>Totali in €</t>
  </si>
  <si>
    <t>Totali spese vive utilizzo auto personale</t>
  </si>
  <si>
    <t>Timbro/Intestazione e firma Associazione</t>
  </si>
  <si>
    <t>GRUPPO ESCURSIONISTICO PROVINCIA DI ROMA</t>
  </si>
  <si>
    <t>DESCRIZIONE ALTRE  SPESE  SOSTENUTE</t>
  </si>
  <si>
    <t>IMPORTI IN €</t>
  </si>
  <si>
    <t xml:space="preserve">Olio  </t>
  </si>
  <si>
    <t xml:space="preserve">Garage/Lavaggio    </t>
  </si>
  <si>
    <t>Riparazioni</t>
  </si>
  <si>
    <t>Parcheggi</t>
  </si>
  <si>
    <t>Treno</t>
  </si>
  <si>
    <t>Aereo</t>
  </si>
  <si>
    <t xml:space="preserve">          Nave</t>
  </si>
  <si>
    <t>Altro</t>
  </si>
  <si>
    <t>Autoservizi</t>
  </si>
  <si>
    <t>Taxi</t>
  </si>
  <si>
    <t>Pensione/pernottamenti</t>
  </si>
  <si>
    <t>Vitto</t>
  </si>
  <si>
    <t>Telefono</t>
  </si>
  <si>
    <t>Posta</t>
  </si>
  <si>
    <t>Bagagli</t>
  </si>
  <si>
    <t>Mance</t>
  </si>
  <si>
    <t>Bar-Ristoranti-Rappresentanza:</t>
  </si>
  <si>
    <t>Altro:</t>
  </si>
  <si>
    <t>RIMBORSI CHILOMETRICI:</t>
  </si>
  <si>
    <t>visita il sitto :</t>
  </si>
  <si>
    <t>www.aci.it</t>
  </si>
  <si>
    <t>alla voce costi chilometrici</t>
  </si>
  <si>
    <t xml:space="preserve">             ITINERARIO</t>
  </si>
  <si>
    <t>Costo unitario €/Km</t>
  </si>
  <si>
    <t xml:space="preserve">KM </t>
  </si>
  <si>
    <t>Tot KM/€</t>
  </si>
  <si>
    <t>Pedaggi €</t>
  </si>
  <si>
    <t>TOTALI COMPLESSIVI</t>
  </si>
  <si>
    <t>ACCONTI   RICEVUTI</t>
  </si>
  <si>
    <t xml:space="preserve">IMPORTO A SALDO </t>
  </si>
  <si>
    <r>
      <t>NOTE AGGIUNTIVE</t>
    </r>
    <r>
      <rPr>
        <sz val="10"/>
        <rFont val="Arial"/>
        <family val="2"/>
      </rPr>
      <t xml:space="preserve">: </t>
    </r>
  </si>
  <si>
    <t xml:space="preserve">Allegati  documenti n.       </t>
  </si>
  <si>
    <t>Itinerari come sopra</t>
  </si>
  <si>
    <t>NETTO BILANCIO ESC.</t>
  </si>
  <si>
    <t>Totale Tessere</t>
  </si>
  <si>
    <t>Totale Quote</t>
  </si>
  <si>
    <t>RIMB. VIAGGIO ACC.1</t>
  </si>
  <si>
    <t>RIMB. VIAGGIO ACC. 2</t>
  </si>
  <si>
    <t>Totale anticipi</t>
  </si>
  <si>
    <t>Totale quote + anticipi, di cui</t>
  </si>
  <si>
    <t>corrispettivi specifici escursione</t>
  </si>
  <si>
    <t>contributi Soci per il GEP</t>
  </si>
  <si>
    <t>Dettagliare sotto tutte le spese effettuate per l'escursione esclusi RIMB. VIAGGIO. Riportare totale a J43 SPESE ESC.</t>
  </si>
  <si>
    <t>a detrarre franchigia</t>
  </si>
  <si>
    <t>Francesco Granitto</t>
  </si>
  <si>
    <t>Paola Darida</t>
  </si>
  <si>
    <t>GRNFNC71T30D643O</t>
  </si>
  <si>
    <t>Citroen C3 1.4/16V 88CV Benz + GPL Targa: CV521CZ</t>
  </si>
  <si>
    <r>
      <t>NOTE AGGIUNTIVE</t>
    </r>
    <r>
      <rPr>
        <sz val="10"/>
        <rFont val="Arial"/>
      </rPr>
      <t xml:space="preserve">: </t>
    </r>
  </si>
  <si>
    <r>
      <t xml:space="preserve">FIRMA COMPILATORE            </t>
    </r>
    <r>
      <rPr>
        <sz val="12"/>
        <rFont val="Lucida Calligraphy"/>
        <family val="4"/>
      </rPr>
      <t>Francesco Granitto</t>
    </r>
  </si>
  <si>
    <t>Roma - Mazzano Romano - Roma per</t>
  </si>
  <si>
    <t>aprile 2015</t>
  </si>
  <si>
    <t>Itrinerari come sopra</t>
  </si>
  <si>
    <t>verifica ed escursione</t>
  </si>
  <si>
    <t>DRD PLA 69D44 H501K</t>
  </si>
  <si>
    <t>OPEL CORSA BENZINA 1,2 16 V 80 CV MOD 2007</t>
  </si>
  <si>
    <r>
      <t xml:space="preserve">FIRMA COMPILATORE            </t>
    </r>
    <r>
      <rPr>
        <sz val="12"/>
        <rFont val="Lucida Calligraphy"/>
        <family val="4"/>
      </rPr>
      <t>Paola Darida</t>
    </r>
  </si>
  <si>
    <t>marzo-aprile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</si>
</sst>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[$-410]d\-mmm\-yy;@"/>
    <numFmt numFmtId="165" formatCode="_-* #,##0.00_-;\-* #,##0.00_-;_-* \-??_-;_-@_-"/>
    <numFmt numFmtId="166" formatCode="d\-mmm\-yy"/>
  </numFmts>
  <fonts count="18" x14ac:knownFonts="1">
    <font>
      <sz val="10"/>
      <name val="Arial"/>
    </font>
    <font>
      <sz val="10"/>
      <name val="Arial"/>
    </font>
    <font>
      <sz val="12"/>
      <name val="Arial Black"/>
      <family val="2"/>
    </font>
    <font>
      <b/>
      <sz val="10"/>
      <name val="Arial"/>
      <family val="2"/>
    </font>
    <font>
      <b/>
      <sz val="9"/>
      <name val="Arial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u/>
      <sz val="10"/>
      <color indexed="12"/>
      <name val="Arial"/>
    </font>
    <font>
      <sz val="14"/>
      <name val="Arial"/>
      <family val="2"/>
    </font>
    <font>
      <u/>
      <sz val="10"/>
      <color indexed="12"/>
      <name val="Arial"/>
      <family val="2"/>
    </font>
    <font>
      <sz val="12"/>
      <name val="Lucida Calligraphy"/>
      <family val="4"/>
    </font>
    <font>
      <sz val="10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5" fontId="3" fillId="0" borderId="5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40" fontId="0" fillId="0" borderId="3" xfId="1" applyNumberFormat="1" applyFont="1" applyBorder="1"/>
    <xf numFmtId="40" fontId="0" fillId="0" borderId="3" xfId="0" applyNumberFormat="1" applyBorder="1"/>
    <xf numFmtId="40" fontId="0" fillId="0" borderId="1" xfId="1" applyNumberFormat="1" applyFont="1" applyBorder="1"/>
    <xf numFmtId="40" fontId="0" fillId="0" borderId="1" xfId="0" applyNumberFormat="1" applyBorder="1"/>
    <xf numFmtId="40" fontId="0" fillId="0" borderId="2" xfId="0" applyNumberFormat="1" applyBorder="1"/>
    <xf numFmtId="40" fontId="0" fillId="0" borderId="3" xfId="1" applyNumberFormat="1" applyFont="1" applyBorder="1" applyAlignment="1">
      <alignment horizontal="center"/>
    </xf>
    <xf numFmtId="0" fontId="7" fillId="3" borderId="1" xfId="0" applyFont="1" applyFill="1" applyBorder="1"/>
    <xf numFmtId="17" fontId="8" fillId="0" borderId="0" xfId="0" applyNumberFormat="1" applyFont="1"/>
    <xf numFmtId="0" fontId="0" fillId="0" borderId="0" xfId="0" applyFill="1" applyBorder="1"/>
    <xf numFmtId="0" fontId="3" fillId="0" borderId="0" xfId="0" applyFont="1"/>
    <xf numFmtId="164" fontId="6" fillId="0" borderId="1" xfId="0" applyNumberFormat="1" applyFont="1" applyBorder="1"/>
    <xf numFmtId="0" fontId="9" fillId="0" borderId="0" xfId="0" applyFont="1"/>
    <xf numFmtId="0" fontId="7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2" xfId="0" applyFont="1" applyBorder="1"/>
    <xf numFmtId="0" fontId="3" fillId="0" borderId="12" xfId="0" applyFont="1" applyBorder="1"/>
    <xf numFmtId="0" fontId="10" fillId="0" borderId="36" xfId="0" applyFont="1" applyBorder="1"/>
    <xf numFmtId="0" fontId="10" fillId="0" borderId="21" xfId="0" applyFont="1" applyBorder="1"/>
    <xf numFmtId="0" fontId="10" fillId="0" borderId="1" xfId="0" applyFont="1" applyBorder="1"/>
    <xf numFmtId="0" fontId="6" fillId="0" borderId="14" xfId="0" applyFont="1" applyBorder="1"/>
    <xf numFmtId="43" fontId="6" fillId="0" borderId="0" xfId="1" applyFont="1" applyBorder="1"/>
    <xf numFmtId="43" fontId="0" fillId="0" borderId="37" xfId="0" applyNumberFormat="1" applyBorder="1"/>
    <xf numFmtId="0" fontId="0" fillId="0" borderId="14" xfId="0" applyBorder="1"/>
    <xf numFmtId="0" fontId="3" fillId="0" borderId="14" xfId="0" applyFont="1" applyBorder="1"/>
    <xf numFmtId="0" fontId="3" fillId="3" borderId="12" xfId="0" applyFont="1" applyFill="1" applyBorder="1"/>
    <xf numFmtId="0" fontId="0" fillId="0" borderId="21" xfId="0" applyBorder="1"/>
    <xf numFmtId="43" fontId="11" fillId="3" borderId="1" xfId="1" applyFont="1" applyFill="1" applyBorder="1"/>
    <xf numFmtId="43" fontId="10" fillId="0" borderId="37" xfId="1" applyFont="1" applyBorder="1"/>
    <xf numFmtId="0" fontId="7" fillId="0" borderId="14" xfId="0" applyFont="1" applyBorder="1"/>
    <xf numFmtId="0" fontId="7" fillId="0" borderId="0" xfId="0" applyFont="1" applyBorder="1"/>
    <xf numFmtId="0" fontId="12" fillId="0" borderId="2" xfId="0" applyFont="1" applyBorder="1"/>
    <xf numFmtId="43" fontId="3" fillId="0" borderId="40" xfId="1" applyFont="1" applyBorder="1"/>
    <xf numFmtId="0" fontId="12" fillId="0" borderId="13" xfId="0" applyFont="1" applyBorder="1"/>
    <xf numFmtId="0" fontId="13" fillId="0" borderId="41" xfId="2" applyBorder="1" applyAlignment="1" applyProtection="1"/>
    <xf numFmtId="0" fontId="0" fillId="0" borderId="41" xfId="0" applyBorder="1"/>
    <xf numFmtId="0" fontId="3" fillId="0" borderId="40" xfId="0" applyFont="1" applyBorder="1"/>
    <xf numFmtId="2" fontId="3" fillId="0" borderId="40" xfId="0" applyNumberFormat="1" applyFont="1" applyBorder="1"/>
    <xf numFmtId="0" fontId="6" fillId="0" borderId="11" xfId="0" applyFont="1" applyBorder="1"/>
    <xf numFmtId="0" fontId="0" fillId="0" borderId="38" xfId="0" applyBorder="1"/>
    <xf numFmtId="0" fontId="3" fillId="3" borderId="2" xfId="0" applyFont="1" applyFill="1" applyBorder="1"/>
    <xf numFmtId="2" fontId="0" fillId="0" borderId="0" xfId="0" applyNumberFormat="1" applyBorder="1"/>
    <xf numFmtId="0" fontId="3" fillId="3" borderId="40" xfId="0" applyFont="1" applyFill="1" applyBorder="1"/>
    <xf numFmtId="0" fontId="3" fillId="3" borderId="3" xfId="0" applyFont="1" applyFill="1" applyBorder="1"/>
    <xf numFmtId="0" fontId="3" fillId="0" borderId="13" xfId="0" applyFont="1" applyFill="1" applyBorder="1"/>
    <xf numFmtId="0" fontId="6" fillId="0" borderId="11" xfId="0" applyFont="1" applyFill="1" applyBorder="1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14" xfId="0" applyFont="1" applyBorder="1"/>
    <xf numFmtId="0" fontId="3" fillId="2" borderId="8" xfId="0" applyFont="1" applyFill="1" applyBorder="1" applyAlignment="1">
      <alignment horizontal="center" vertical="justify"/>
    </xf>
    <xf numFmtId="0" fontId="3" fillId="2" borderId="8" xfId="0" applyFont="1" applyFill="1" applyBorder="1" applyAlignment="1">
      <alignment horizontal="center" vertical="center"/>
    </xf>
    <xf numFmtId="40" fontId="0" fillId="0" borderId="13" xfId="0" applyNumberFormat="1" applyBorder="1"/>
    <xf numFmtId="40" fontId="3" fillId="0" borderId="8" xfId="0" applyNumberFormat="1" applyFont="1" applyBorder="1" applyAlignment="1"/>
    <xf numFmtId="40" fontId="0" fillId="0" borderId="8" xfId="0" applyNumberFormat="1" applyBorder="1"/>
    <xf numFmtId="0" fontId="3" fillId="2" borderId="45" xfId="0" applyFont="1" applyFill="1" applyBorder="1" applyAlignment="1">
      <alignment horizontal="center"/>
    </xf>
    <xf numFmtId="0" fontId="5" fillId="2" borderId="46" xfId="0" applyFont="1" applyFill="1" applyBorder="1" applyAlignment="1">
      <alignment horizontal="center" vertical="center"/>
    </xf>
    <xf numFmtId="49" fontId="6" fillId="0" borderId="0" xfId="0" applyNumberFormat="1" applyFont="1" applyFill="1" applyBorder="1"/>
    <xf numFmtId="43" fontId="6" fillId="0" borderId="21" xfId="1" applyFont="1" applyBorder="1"/>
    <xf numFmtId="0" fontId="10" fillId="0" borderId="0" xfId="0" applyFont="1" applyBorder="1"/>
    <xf numFmtId="0" fontId="10" fillId="0" borderId="41" xfId="0" applyFont="1" applyBorder="1"/>
    <xf numFmtId="2" fontId="10" fillId="0" borderId="0" xfId="0" applyNumberFormat="1" applyFont="1" applyBorder="1"/>
    <xf numFmtId="43" fontId="8" fillId="3" borderId="2" xfId="0" applyNumberFormat="1" applyFont="1" applyFill="1" applyBorder="1"/>
    <xf numFmtId="43" fontId="14" fillId="3" borderId="2" xfId="0" applyNumberFormat="1" applyFont="1" applyFill="1" applyBorder="1"/>
    <xf numFmtId="43" fontId="14" fillId="3" borderId="1" xfId="0" applyNumberFormat="1" applyFont="1" applyFill="1" applyBorder="1"/>
    <xf numFmtId="0" fontId="14" fillId="0" borderId="42" xfId="0" applyFont="1" applyFill="1" applyBorder="1"/>
    <xf numFmtId="0" fontId="14" fillId="0" borderId="39" xfId="0" applyFont="1" applyFill="1" applyBorder="1"/>
    <xf numFmtId="0" fontId="6" fillId="0" borderId="50" xfId="0" applyFont="1" applyBorder="1" applyAlignment="1"/>
    <xf numFmtId="0" fontId="6" fillId="0" borderId="50" xfId="0" applyFont="1" applyBorder="1" applyAlignment="1">
      <alignment horizontal="center"/>
    </xf>
    <xf numFmtId="0" fontId="6" fillId="0" borderId="50" xfId="0" applyFont="1" applyBorder="1"/>
    <xf numFmtId="0" fontId="6" fillId="0" borderId="1" xfId="0" applyFont="1" applyBorder="1"/>
    <xf numFmtId="0" fontId="7" fillId="4" borderId="51" xfId="0" applyFont="1" applyFill="1" applyBorder="1"/>
    <xf numFmtId="164" fontId="0" fillId="0" borderId="51" xfId="0" applyNumberFormat="1" applyFont="1" applyBorder="1"/>
    <xf numFmtId="164" fontId="3" fillId="0" borderId="0" xfId="0" applyNumberFormat="1" applyFont="1" applyBorder="1"/>
    <xf numFmtId="0" fontId="3" fillId="0" borderId="52" xfId="0" applyFont="1" applyBorder="1"/>
    <xf numFmtId="0" fontId="3" fillId="0" borderId="53" xfId="0" applyFont="1" applyBorder="1"/>
    <xf numFmtId="0" fontId="10" fillId="0" borderId="54" xfId="0" applyFont="1" applyBorder="1"/>
    <xf numFmtId="0" fontId="10" fillId="0" borderId="55" xfId="0" applyFont="1" applyBorder="1"/>
    <xf numFmtId="0" fontId="10" fillId="0" borderId="51" xfId="0" applyFont="1" applyBorder="1"/>
    <xf numFmtId="0" fontId="0" fillId="0" borderId="56" xfId="0" applyFont="1" applyBorder="1"/>
    <xf numFmtId="49" fontId="0" fillId="0" borderId="0" xfId="0" applyNumberFormat="1" applyFont="1" applyFill="1" applyBorder="1"/>
    <xf numFmtId="43" fontId="0" fillId="0" borderId="0" xfId="1" applyFont="1" applyFill="1" applyBorder="1" applyAlignment="1" applyProtection="1"/>
    <xf numFmtId="165" fontId="0" fillId="0" borderId="57" xfId="0" applyNumberFormat="1" applyBorder="1"/>
    <xf numFmtId="166" fontId="0" fillId="0" borderId="0" xfId="0" applyNumberFormat="1" applyBorder="1"/>
    <xf numFmtId="0" fontId="0" fillId="0" borderId="56" xfId="0" applyBorder="1"/>
    <xf numFmtId="0" fontId="3" fillId="4" borderId="53" xfId="0" applyFont="1" applyFill="1" applyBorder="1"/>
    <xf numFmtId="0" fontId="0" fillId="0" borderId="55" xfId="0" applyBorder="1"/>
    <xf numFmtId="43" fontId="0" fillId="0" borderId="55" xfId="1" applyFont="1" applyFill="1" applyBorder="1" applyAlignment="1" applyProtection="1"/>
    <xf numFmtId="43" fontId="11" fillId="4" borderId="51" xfId="1" applyFont="1" applyFill="1" applyBorder="1" applyAlignment="1" applyProtection="1"/>
    <xf numFmtId="0" fontId="3" fillId="0" borderId="56" xfId="0" applyFont="1" applyBorder="1"/>
    <xf numFmtId="43" fontId="10" fillId="0" borderId="57" xfId="1" applyFont="1" applyFill="1" applyBorder="1" applyAlignment="1" applyProtection="1"/>
    <xf numFmtId="0" fontId="7" fillId="0" borderId="56" xfId="0" applyFont="1" applyBorder="1"/>
    <xf numFmtId="0" fontId="12" fillId="0" borderId="52" xfId="0" applyFont="1" applyBorder="1"/>
    <xf numFmtId="0" fontId="10" fillId="0" borderId="56" xfId="0" applyFont="1" applyBorder="1"/>
    <xf numFmtId="43" fontId="3" fillId="0" borderId="60" xfId="1" applyFont="1" applyFill="1" applyBorder="1" applyAlignment="1" applyProtection="1"/>
    <xf numFmtId="0" fontId="12" fillId="0" borderId="61" xfId="0" applyFont="1" applyBorder="1"/>
    <xf numFmtId="0" fontId="10" fillId="0" borderId="62" xfId="0" applyFont="1" applyBorder="1"/>
    <xf numFmtId="0" fontId="15" fillId="0" borderId="62" xfId="2" applyNumberFormat="1" applyFont="1" applyFill="1" applyBorder="1" applyAlignment="1" applyProtection="1"/>
    <xf numFmtId="0" fontId="0" fillId="0" borderId="62" xfId="0" applyBorder="1"/>
    <xf numFmtId="0" fontId="3" fillId="0" borderId="60" xfId="0" applyFont="1" applyBorder="1"/>
    <xf numFmtId="2" fontId="3" fillId="0" borderId="60" xfId="0" applyNumberFormat="1" applyFont="1" applyBorder="1"/>
    <xf numFmtId="0" fontId="0" fillId="0" borderId="58" xfId="0" applyFont="1" applyBorder="1"/>
    <xf numFmtId="0" fontId="0" fillId="0" borderId="63" xfId="0" applyBorder="1"/>
    <xf numFmtId="0" fontId="3" fillId="4" borderId="52" xfId="0" applyFont="1" applyFill="1" applyBorder="1"/>
    <xf numFmtId="165" fontId="8" fillId="4" borderId="52" xfId="0" applyNumberFormat="1" applyFont="1" applyFill="1" applyBorder="1"/>
    <xf numFmtId="0" fontId="3" fillId="4" borderId="60" xfId="0" applyFont="1" applyFill="1" applyBorder="1"/>
    <xf numFmtId="165" fontId="14" fillId="4" borderId="52" xfId="0" applyNumberFormat="1" applyFont="1" applyFill="1" applyBorder="1"/>
    <xf numFmtId="0" fontId="3" fillId="4" borderId="64" xfId="0" applyFont="1" applyFill="1" applyBorder="1"/>
    <xf numFmtId="165" fontId="14" fillId="4" borderId="51" xfId="0" applyNumberFormat="1" applyFont="1" applyFill="1" applyBorder="1"/>
    <xf numFmtId="0" fontId="3" fillId="0" borderId="61" xfId="0" applyFont="1" applyFill="1" applyBorder="1"/>
    <xf numFmtId="0" fontId="14" fillId="0" borderId="65" xfId="0" applyFont="1" applyFill="1" applyBorder="1"/>
    <xf numFmtId="0" fontId="0" fillId="0" borderId="58" xfId="0" applyFont="1" applyFill="1" applyBorder="1"/>
    <xf numFmtId="0" fontId="14" fillId="0" borderId="59" xfId="0" applyFont="1" applyFill="1" applyBorder="1"/>
    <xf numFmtId="0" fontId="0" fillId="0" borderId="51" xfId="0" applyFont="1" applyBorder="1"/>
    <xf numFmtId="0" fontId="6" fillId="0" borderId="56" xfId="0" applyFont="1" applyBorder="1"/>
    <xf numFmtId="0" fontId="6" fillId="0" borderId="0" xfId="0" applyFont="1"/>
    <xf numFmtId="49" fontId="0" fillId="0" borderId="0" xfId="0" applyNumberFormat="1" applyBorder="1"/>
    <xf numFmtId="0" fontId="17" fillId="0" borderId="0" xfId="0" applyFont="1"/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5" fillId="2" borderId="49" xfId="0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2" borderId="13" xfId="0" applyNumberFormat="1" applyFont="1" applyFill="1" applyBorder="1" applyAlignment="1">
      <alignment horizontal="left" vertical="center" wrapText="1"/>
    </xf>
    <xf numFmtId="0" fontId="3" fillId="2" borderId="41" xfId="0" applyNumberFormat="1" applyFont="1" applyFill="1" applyBorder="1" applyAlignment="1">
      <alignment horizontal="left" vertical="center" wrapText="1"/>
    </xf>
    <xf numFmtId="0" fontId="3" fillId="2" borderId="47" xfId="0" applyNumberFormat="1" applyFont="1" applyFill="1" applyBorder="1" applyAlignment="1">
      <alignment horizontal="left" vertical="center" wrapText="1"/>
    </xf>
    <xf numFmtId="0" fontId="3" fillId="2" borderId="14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Border="1" applyAlignment="1">
      <alignment horizontal="left" vertical="center" wrapText="1"/>
    </xf>
    <xf numFmtId="0" fontId="3" fillId="2" borderId="44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2" borderId="15" xfId="0" applyNumberFormat="1" applyFont="1" applyFill="1" applyBorder="1" applyAlignment="1">
      <alignment horizontal="left" vertical="center" wrapText="1"/>
    </xf>
    <xf numFmtId="0" fontId="3" fillId="2" borderId="16" xfId="0" applyNumberFormat="1" applyFont="1" applyFill="1" applyBorder="1" applyAlignment="1">
      <alignment horizontal="left" vertical="center" wrapText="1"/>
    </xf>
    <xf numFmtId="0" fontId="3" fillId="2" borderId="17" xfId="0" applyNumberFormat="1" applyFont="1" applyFill="1" applyBorder="1" applyAlignment="1">
      <alignment horizontal="left" vertical="center" wrapText="1"/>
    </xf>
    <xf numFmtId="0" fontId="3" fillId="2" borderId="43" xfId="0" applyNumberFormat="1" applyFont="1" applyFill="1" applyBorder="1" applyAlignment="1">
      <alignment horizontal="left" vertical="center" wrapText="1"/>
    </xf>
    <xf numFmtId="40" fontId="0" fillId="0" borderId="15" xfId="0" applyNumberFormat="1" applyBorder="1" applyAlignment="1">
      <alignment horizontal="center"/>
    </xf>
    <xf numFmtId="40" fontId="0" fillId="0" borderId="17" xfId="0" applyNumberFormat="1" applyBorder="1" applyAlignment="1">
      <alignment horizontal="center"/>
    </xf>
    <xf numFmtId="40" fontId="0" fillId="0" borderId="18" xfId="0" applyNumberFormat="1" applyBorder="1" applyAlignment="1">
      <alignment horizontal="center"/>
    </xf>
    <xf numFmtId="40" fontId="0" fillId="0" borderId="20" xfId="0" applyNumberForma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33" xfId="0" applyFont="1" applyBorder="1" applyAlignment="1"/>
    <xf numFmtId="0" fontId="2" fillId="0" borderId="34" xfId="0" applyFont="1" applyBorder="1" applyAlignment="1"/>
    <xf numFmtId="0" fontId="6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54" xfId="0" applyFont="1" applyBorder="1" applyAlignment="1">
      <alignment horizontal="left"/>
    </xf>
    <xf numFmtId="0" fontId="3" fillId="4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58" xfId="0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6" xfId="0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7" xfId="0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</xdr:rowOff>
    </xdr:from>
    <xdr:to>
      <xdr:col>2</xdr:col>
      <xdr:colOff>19050</xdr:colOff>
      <xdr:row>0</xdr:row>
      <xdr:rowOff>285750</xdr:rowOff>
    </xdr:to>
    <xdr:pic>
      <xdr:nvPicPr>
        <xdr:cNvPr id="1046" name="Immagine 5" descr="logo-FederTre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5"/>
          <a:ext cx="10477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523875</xdr:colOff>
      <xdr:row>1</xdr:row>
      <xdr:rowOff>9525</xdr:rowOff>
    </xdr:to>
    <xdr:pic>
      <xdr:nvPicPr>
        <xdr:cNvPr id="1047" name="Immagine 4" descr="logo_ge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1085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24</xdr:row>
      <xdr:rowOff>19050</xdr:rowOff>
    </xdr:from>
    <xdr:to>
      <xdr:col>1</xdr:col>
      <xdr:colOff>847725</xdr:colOff>
      <xdr:row>24</xdr:row>
      <xdr:rowOff>152400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95625" y="469582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26</xdr:row>
      <xdr:rowOff>19050</xdr:rowOff>
    </xdr:from>
    <xdr:to>
      <xdr:col>1</xdr:col>
      <xdr:colOff>847725</xdr:colOff>
      <xdr:row>26</xdr:row>
      <xdr:rowOff>152400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095625" y="50196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26</xdr:row>
      <xdr:rowOff>19050</xdr:rowOff>
    </xdr:from>
    <xdr:to>
      <xdr:col>3</xdr:col>
      <xdr:colOff>238125</xdr:colOff>
      <xdr:row>26</xdr:row>
      <xdr:rowOff>152400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4124325" y="50196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26</xdr:row>
      <xdr:rowOff>19050</xdr:rowOff>
    </xdr:from>
    <xdr:to>
      <xdr:col>3</xdr:col>
      <xdr:colOff>238125</xdr:colOff>
      <xdr:row>26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4124325" y="50196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25</xdr:row>
      <xdr:rowOff>66675</xdr:rowOff>
    </xdr:from>
    <xdr:to>
      <xdr:col>5</xdr:col>
      <xdr:colOff>0</xdr:colOff>
      <xdr:row>26</xdr:row>
      <xdr:rowOff>38100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5314950" y="4905375"/>
          <a:ext cx="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1047750</xdr:colOff>
      <xdr:row>27</xdr:row>
      <xdr:rowOff>19050</xdr:rowOff>
    </xdr:from>
    <xdr:to>
      <xdr:col>0</xdr:col>
      <xdr:colOff>1257300</xdr:colOff>
      <xdr:row>27</xdr:row>
      <xdr:rowOff>152400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1047750" y="518160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27</xdr:row>
      <xdr:rowOff>19050</xdr:rowOff>
    </xdr:from>
    <xdr:to>
      <xdr:col>1</xdr:col>
      <xdr:colOff>847725</xdr:colOff>
      <xdr:row>27</xdr:row>
      <xdr:rowOff>152400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3095625" y="518160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1057275</xdr:colOff>
      <xdr:row>30</xdr:row>
      <xdr:rowOff>9525</xdr:rowOff>
    </xdr:from>
    <xdr:to>
      <xdr:col>0</xdr:col>
      <xdr:colOff>1266825</xdr:colOff>
      <xdr:row>30</xdr:row>
      <xdr:rowOff>142875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1057275" y="565785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30</xdr:row>
      <xdr:rowOff>19050</xdr:rowOff>
    </xdr:from>
    <xdr:to>
      <xdr:col>1</xdr:col>
      <xdr:colOff>847725</xdr:colOff>
      <xdr:row>30</xdr:row>
      <xdr:rowOff>152400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3095625" y="56673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1066800</xdr:colOff>
      <xdr:row>31</xdr:row>
      <xdr:rowOff>0</xdr:rowOff>
    </xdr:from>
    <xdr:to>
      <xdr:col>0</xdr:col>
      <xdr:colOff>1276350</xdr:colOff>
      <xdr:row>31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066800" y="581025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31</xdr:row>
      <xdr:rowOff>19050</xdr:rowOff>
    </xdr:from>
    <xdr:to>
      <xdr:col>1</xdr:col>
      <xdr:colOff>847725</xdr:colOff>
      <xdr:row>31</xdr:row>
      <xdr:rowOff>152400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3095625" y="582930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1047750</xdr:colOff>
      <xdr:row>26</xdr:row>
      <xdr:rowOff>19050</xdr:rowOff>
    </xdr:from>
    <xdr:to>
      <xdr:col>0</xdr:col>
      <xdr:colOff>1257300</xdr:colOff>
      <xdr:row>26</xdr:row>
      <xdr:rowOff>152400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047750" y="469582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342900</xdr:colOff>
      <xdr:row>26</xdr:row>
      <xdr:rowOff>19050</xdr:rowOff>
    </xdr:from>
    <xdr:to>
      <xdr:col>4</xdr:col>
      <xdr:colOff>552450</xdr:colOff>
      <xdr:row>26</xdr:row>
      <xdr:rowOff>152400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5048250" y="50196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25</xdr:row>
      <xdr:rowOff>161925</xdr:rowOff>
    </xdr:from>
    <xdr:to>
      <xdr:col>1</xdr:col>
      <xdr:colOff>847725</xdr:colOff>
      <xdr:row>26</xdr:row>
      <xdr:rowOff>133350</xdr:rowOff>
    </xdr:to>
    <xdr:sp macro="" textlink="">
      <xdr:nvSpPr>
        <xdr:cNvPr id="19" name="Rectangle 2"/>
        <xdr:cNvSpPr>
          <a:spLocks noChangeArrowheads="1"/>
        </xdr:cNvSpPr>
      </xdr:nvSpPr>
      <xdr:spPr bwMode="auto">
        <a:xfrm>
          <a:off x="3095625" y="4676775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638175</xdr:colOff>
      <xdr:row>27</xdr:row>
      <xdr:rowOff>161925</xdr:rowOff>
    </xdr:from>
    <xdr:to>
      <xdr:col>1</xdr:col>
      <xdr:colOff>847725</xdr:colOff>
      <xdr:row>28</xdr:row>
      <xdr:rowOff>133350</xdr:rowOff>
    </xdr:to>
    <xdr:sp macro="" textlink="">
      <xdr:nvSpPr>
        <xdr:cNvPr id="20" name="Rectangle 3"/>
        <xdr:cNvSpPr>
          <a:spLocks noChangeArrowheads="1"/>
        </xdr:cNvSpPr>
      </xdr:nvSpPr>
      <xdr:spPr bwMode="auto">
        <a:xfrm>
          <a:off x="3095625" y="5000625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28575</xdr:colOff>
      <xdr:row>27</xdr:row>
      <xdr:rowOff>161925</xdr:rowOff>
    </xdr:from>
    <xdr:to>
      <xdr:col>3</xdr:col>
      <xdr:colOff>238125</xdr:colOff>
      <xdr:row>28</xdr:row>
      <xdr:rowOff>133350</xdr:rowOff>
    </xdr:to>
    <xdr:sp macro="" textlink="">
      <xdr:nvSpPr>
        <xdr:cNvPr id="21" name="Rectangle 4"/>
        <xdr:cNvSpPr>
          <a:spLocks noChangeArrowheads="1"/>
        </xdr:cNvSpPr>
      </xdr:nvSpPr>
      <xdr:spPr bwMode="auto">
        <a:xfrm>
          <a:off x="4124325" y="5000625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28575</xdr:colOff>
      <xdr:row>27</xdr:row>
      <xdr:rowOff>161925</xdr:rowOff>
    </xdr:from>
    <xdr:to>
      <xdr:col>3</xdr:col>
      <xdr:colOff>238125</xdr:colOff>
      <xdr:row>28</xdr:row>
      <xdr:rowOff>133350</xdr:rowOff>
    </xdr:to>
    <xdr:sp macro="" textlink="">
      <xdr:nvSpPr>
        <xdr:cNvPr id="22" name="Rectangle 5"/>
        <xdr:cNvSpPr>
          <a:spLocks noChangeArrowheads="1"/>
        </xdr:cNvSpPr>
      </xdr:nvSpPr>
      <xdr:spPr bwMode="auto">
        <a:xfrm>
          <a:off x="4124325" y="5000625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1047750</xdr:colOff>
      <xdr:row>28</xdr:row>
      <xdr:rowOff>161925</xdr:rowOff>
    </xdr:from>
    <xdr:to>
      <xdr:col>0</xdr:col>
      <xdr:colOff>1257300</xdr:colOff>
      <xdr:row>29</xdr:row>
      <xdr:rowOff>133350</xdr:rowOff>
    </xdr:to>
    <xdr:sp macro="" textlink="">
      <xdr:nvSpPr>
        <xdr:cNvPr id="23" name="Rectangle 7"/>
        <xdr:cNvSpPr>
          <a:spLocks noChangeArrowheads="1"/>
        </xdr:cNvSpPr>
      </xdr:nvSpPr>
      <xdr:spPr bwMode="auto">
        <a:xfrm>
          <a:off x="1047750" y="5162550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638175</xdr:colOff>
      <xdr:row>28</xdr:row>
      <xdr:rowOff>161925</xdr:rowOff>
    </xdr:from>
    <xdr:to>
      <xdr:col>1</xdr:col>
      <xdr:colOff>847725</xdr:colOff>
      <xdr:row>29</xdr:row>
      <xdr:rowOff>133350</xdr:rowOff>
    </xdr:to>
    <xdr:sp macro="" textlink="">
      <xdr:nvSpPr>
        <xdr:cNvPr id="24" name="Rectangle 8"/>
        <xdr:cNvSpPr>
          <a:spLocks noChangeArrowheads="1"/>
        </xdr:cNvSpPr>
      </xdr:nvSpPr>
      <xdr:spPr bwMode="auto">
        <a:xfrm>
          <a:off x="3095625" y="5162550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1057275</xdr:colOff>
      <xdr:row>31</xdr:row>
      <xdr:rowOff>152400</xdr:rowOff>
    </xdr:from>
    <xdr:to>
      <xdr:col>0</xdr:col>
      <xdr:colOff>1266825</xdr:colOff>
      <xdr:row>32</xdr:row>
      <xdr:rowOff>123825</xdr:rowOff>
    </xdr:to>
    <xdr:sp macro="" textlink="">
      <xdr:nvSpPr>
        <xdr:cNvPr id="25" name="Rectangle 9"/>
        <xdr:cNvSpPr>
          <a:spLocks noChangeArrowheads="1"/>
        </xdr:cNvSpPr>
      </xdr:nvSpPr>
      <xdr:spPr bwMode="auto">
        <a:xfrm>
          <a:off x="1057275" y="5638800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638175</xdr:colOff>
      <xdr:row>31</xdr:row>
      <xdr:rowOff>161925</xdr:rowOff>
    </xdr:from>
    <xdr:to>
      <xdr:col>1</xdr:col>
      <xdr:colOff>847725</xdr:colOff>
      <xdr:row>32</xdr:row>
      <xdr:rowOff>133350</xdr:rowOff>
    </xdr:to>
    <xdr:sp macro="" textlink="">
      <xdr:nvSpPr>
        <xdr:cNvPr id="26" name="Rectangle 10"/>
        <xdr:cNvSpPr>
          <a:spLocks noChangeArrowheads="1"/>
        </xdr:cNvSpPr>
      </xdr:nvSpPr>
      <xdr:spPr bwMode="auto">
        <a:xfrm>
          <a:off x="3095625" y="5648325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1066800</xdr:colOff>
      <xdr:row>32</xdr:row>
      <xdr:rowOff>142875</xdr:rowOff>
    </xdr:from>
    <xdr:to>
      <xdr:col>0</xdr:col>
      <xdr:colOff>1276350</xdr:colOff>
      <xdr:row>33</xdr:row>
      <xdr:rowOff>114300</xdr:rowOff>
    </xdr:to>
    <xdr:sp macro="" textlink="">
      <xdr:nvSpPr>
        <xdr:cNvPr id="27" name="Rectangle 11"/>
        <xdr:cNvSpPr>
          <a:spLocks noChangeArrowheads="1"/>
        </xdr:cNvSpPr>
      </xdr:nvSpPr>
      <xdr:spPr bwMode="auto">
        <a:xfrm>
          <a:off x="1066800" y="5791200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638175</xdr:colOff>
      <xdr:row>32</xdr:row>
      <xdr:rowOff>161925</xdr:rowOff>
    </xdr:from>
    <xdr:to>
      <xdr:col>1</xdr:col>
      <xdr:colOff>847725</xdr:colOff>
      <xdr:row>33</xdr:row>
      <xdr:rowOff>133350</xdr:rowOff>
    </xdr:to>
    <xdr:sp macro="" textlink="">
      <xdr:nvSpPr>
        <xdr:cNvPr id="28" name="Rectangle 12"/>
        <xdr:cNvSpPr>
          <a:spLocks noChangeArrowheads="1"/>
        </xdr:cNvSpPr>
      </xdr:nvSpPr>
      <xdr:spPr bwMode="auto">
        <a:xfrm>
          <a:off x="3095625" y="5810250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1047750</xdr:colOff>
      <xdr:row>27</xdr:row>
      <xdr:rowOff>152400</xdr:rowOff>
    </xdr:from>
    <xdr:to>
      <xdr:col>0</xdr:col>
      <xdr:colOff>1257300</xdr:colOff>
      <xdr:row>28</xdr:row>
      <xdr:rowOff>123825</xdr:rowOff>
    </xdr:to>
    <xdr:sp macro="" textlink="">
      <xdr:nvSpPr>
        <xdr:cNvPr id="29" name="Rectangle 13"/>
        <xdr:cNvSpPr>
          <a:spLocks noChangeArrowheads="1"/>
        </xdr:cNvSpPr>
      </xdr:nvSpPr>
      <xdr:spPr bwMode="auto">
        <a:xfrm>
          <a:off x="1047750" y="4991100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342900</xdr:colOff>
      <xdr:row>27</xdr:row>
      <xdr:rowOff>161925</xdr:rowOff>
    </xdr:from>
    <xdr:to>
      <xdr:col>4</xdr:col>
      <xdr:colOff>552450</xdr:colOff>
      <xdr:row>28</xdr:row>
      <xdr:rowOff>133350</xdr:rowOff>
    </xdr:to>
    <xdr:sp macro="" textlink="">
      <xdr:nvSpPr>
        <xdr:cNvPr id="30" name="Rectangle 14"/>
        <xdr:cNvSpPr>
          <a:spLocks noChangeArrowheads="1"/>
        </xdr:cNvSpPr>
      </xdr:nvSpPr>
      <xdr:spPr bwMode="auto">
        <a:xfrm>
          <a:off x="5048250" y="5000625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1047750</xdr:colOff>
      <xdr:row>26</xdr:row>
      <xdr:rowOff>161925</xdr:rowOff>
    </xdr:from>
    <xdr:to>
      <xdr:col>0</xdr:col>
      <xdr:colOff>1257300</xdr:colOff>
      <xdr:row>27</xdr:row>
      <xdr:rowOff>133350</xdr:rowOff>
    </xdr:to>
    <xdr:sp macro="" textlink="">
      <xdr:nvSpPr>
        <xdr:cNvPr id="32" name="Rectangle 16"/>
        <xdr:cNvSpPr>
          <a:spLocks noChangeArrowheads="1"/>
        </xdr:cNvSpPr>
      </xdr:nvSpPr>
      <xdr:spPr bwMode="auto">
        <a:xfrm>
          <a:off x="1047750" y="4838700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638175</xdr:colOff>
      <xdr:row>25</xdr:row>
      <xdr:rowOff>161925</xdr:rowOff>
    </xdr:from>
    <xdr:to>
      <xdr:col>1</xdr:col>
      <xdr:colOff>847725</xdr:colOff>
      <xdr:row>26</xdr:row>
      <xdr:rowOff>133350</xdr:rowOff>
    </xdr:to>
    <xdr:sp macro="" textlink="">
      <xdr:nvSpPr>
        <xdr:cNvPr id="34" name="Rectangle 2"/>
        <xdr:cNvSpPr>
          <a:spLocks noChangeArrowheads="1"/>
        </xdr:cNvSpPr>
      </xdr:nvSpPr>
      <xdr:spPr bwMode="auto">
        <a:xfrm>
          <a:off x="3095625" y="4676775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638175</xdr:colOff>
      <xdr:row>27</xdr:row>
      <xdr:rowOff>161925</xdr:rowOff>
    </xdr:from>
    <xdr:to>
      <xdr:col>1</xdr:col>
      <xdr:colOff>847725</xdr:colOff>
      <xdr:row>28</xdr:row>
      <xdr:rowOff>133350</xdr:rowOff>
    </xdr:to>
    <xdr:sp macro="" textlink="">
      <xdr:nvSpPr>
        <xdr:cNvPr id="35" name="Rectangle 3"/>
        <xdr:cNvSpPr>
          <a:spLocks noChangeArrowheads="1"/>
        </xdr:cNvSpPr>
      </xdr:nvSpPr>
      <xdr:spPr bwMode="auto">
        <a:xfrm>
          <a:off x="3095625" y="5000625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28575</xdr:colOff>
      <xdr:row>27</xdr:row>
      <xdr:rowOff>161925</xdr:rowOff>
    </xdr:from>
    <xdr:to>
      <xdr:col>3</xdr:col>
      <xdr:colOff>238125</xdr:colOff>
      <xdr:row>28</xdr:row>
      <xdr:rowOff>133350</xdr:rowOff>
    </xdr:to>
    <xdr:sp macro="" textlink="">
      <xdr:nvSpPr>
        <xdr:cNvPr id="36" name="Rectangle 4"/>
        <xdr:cNvSpPr>
          <a:spLocks noChangeArrowheads="1"/>
        </xdr:cNvSpPr>
      </xdr:nvSpPr>
      <xdr:spPr bwMode="auto">
        <a:xfrm>
          <a:off x="4124325" y="5000625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28575</xdr:colOff>
      <xdr:row>27</xdr:row>
      <xdr:rowOff>161925</xdr:rowOff>
    </xdr:from>
    <xdr:to>
      <xdr:col>3</xdr:col>
      <xdr:colOff>238125</xdr:colOff>
      <xdr:row>28</xdr:row>
      <xdr:rowOff>133350</xdr:rowOff>
    </xdr:to>
    <xdr:sp macro="" textlink="">
      <xdr:nvSpPr>
        <xdr:cNvPr id="37" name="Rectangle 5"/>
        <xdr:cNvSpPr>
          <a:spLocks noChangeArrowheads="1"/>
        </xdr:cNvSpPr>
      </xdr:nvSpPr>
      <xdr:spPr bwMode="auto">
        <a:xfrm>
          <a:off x="4124325" y="5000625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1047750</xdr:colOff>
      <xdr:row>28</xdr:row>
      <xdr:rowOff>161925</xdr:rowOff>
    </xdr:from>
    <xdr:to>
      <xdr:col>0</xdr:col>
      <xdr:colOff>1257300</xdr:colOff>
      <xdr:row>29</xdr:row>
      <xdr:rowOff>133350</xdr:rowOff>
    </xdr:to>
    <xdr:sp macro="" textlink="">
      <xdr:nvSpPr>
        <xdr:cNvPr id="38" name="Rectangle 7"/>
        <xdr:cNvSpPr>
          <a:spLocks noChangeArrowheads="1"/>
        </xdr:cNvSpPr>
      </xdr:nvSpPr>
      <xdr:spPr bwMode="auto">
        <a:xfrm>
          <a:off x="1047750" y="5162550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638175</xdr:colOff>
      <xdr:row>28</xdr:row>
      <xdr:rowOff>161925</xdr:rowOff>
    </xdr:from>
    <xdr:to>
      <xdr:col>1</xdr:col>
      <xdr:colOff>847725</xdr:colOff>
      <xdr:row>29</xdr:row>
      <xdr:rowOff>133350</xdr:rowOff>
    </xdr:to>
    <xdr:sp macro="" textlink="">
      <xdr:nvSpPr>
        <xdr:cNvPr id="39" name="Rectangle 8"/>
        <xdr:cNvSpPr>
          <a:spLocks noChangeArrowheads="1"/>
        </xdr:cNvSpPr>
      </xdr:nvSpPr>
      <xdr:spPr bwMode="auto">
        <a:xfrm>
          <a:off x="3095625" y="5162550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1057275</xdr:colOff>
      <xdr:row>31</xdr:row>
      <xdr:rowOff>152400</xdr:rowOff>
    </xdr:from>
    <xdr:to>
      <xdr:col>0</xdr:col>
      <xdr:colOff>1266825</xdr:colOff>
      <xdr:row>32</xdr:row>
      <xdr:rowOff>123825</xdr:rowOff>
    </xdr:to>
    <xdr:sp macro="" textlink="">
      <xdr:nvSpPr>
        <xdr:cNvPr id="40" name="Rectangle 9"/>
        <xdr:cNvSpPr>
          <a:spLocks noChangeArrowheads="1"/>
        </xdr:cNvSpPr>
      </xdr:nvSpPr>
      <xdr:spPr bwMode="auto">
        <a:xfrm>
          <a:off x="1057275" y="5638800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638175</xdr:colOff>
      <xdr:row>31</xdr:row>
      <xdr:rowOff>161925</xdr:rowOff>
    </xdr:from>
    <xdr:to>
      <xdr:col>1</xdr:col>
      <xdr:colOff>847725</xdr:colOff>
      <xdr:row>32</xdr:row>
      <xdr:rowOff>133350</xdr:rowOff>
    </xdr:to>
    <xdr:sp macro="" textlink="">
      <xdr:nvSpPr>
        <xdr:cNvPr id="41" name="Rectangle 10"/>
        <xdr:cNvSpPr>
          <a:spLocks noChangeArrowheads="1"/>
        </xdr:cNvSpPr>
      </xdr:nvSpPr>
      <xdr:spPr bwMode="auto">
        <a:xfrm>
          <a:off x="3095625" y="5648325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1066800</xdr:colOff>
      <xdr:row>32</xdr:row>
      <xdr:rowOff>142875</xdr:rowOff>
    </xdr:from>
    <xdr:to>
      <xdr:col>0</xdr:col>
      <xdr:colOff>1276350</xdr:colOff>
      <xdr:row>33</xdr:row>
      <xdr:rowOff>114300</xdr:rowOff>
    </xdr:to>
    <xdr:sp macro="" textlink="">
      <xdr:nvSpPr>
        <xdr:cNvPr id="42" name="Rectangle 11"/>
        <xdr:cNvSpPr>
          <a:spLocks noChangeArrowheads="1"/>
        </xdr:cNvSpPr>
      </xdr:nvSpPr>
      <xdr:spPr bwMode="auto">
        <a:xfrm>
          <a:off x="1066800" y="5791200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638175</xdr:colOff>
      <xdr:row>32</xdr:row>
      <xdr:rowOff>161925</xdr:rowOff>
    </xdr:from>
    <xdr:to>
      <xdr:col>1</xdr:col>
      <xdr:colOff>847725</xdr:colOff>
      <xdr:row>33</xdr:row>
      <xdr:rowOff>133350</xdr:rowOff>
    </xdr:to>
    <xdr:sp macro="" textlink="">
      <xdr:nvSpPr>
        <xdr:cNvPr id="43" name="Rectangle 12"/>
        <xdr:cNvSpPr>
          <a:spLocks noChangeArrowheads="1"/>
        </xdr:cNvSpPr>
      </xdr:nvSpPr>
      <xdr:spPr bwMode="auto">
        <a:xfrm>
          <a:off x="3095625" y="5810250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1047750</xdr:colOff>
      <xdr:row>27</xdr:row>
      <xdr:rowOff>152400</xdr:rowOff>
    </xdr:from>
    <xdr:to>
      <xdr:col>0</xdr:col>
      <xdr:colOff>1257300</xdr:colOff>
      <xdr:row>28</xdr:row>
      <xdr:rowOff>123825</xdr:rowOff>
    </xdr:to>
    <xdr:sp macro="" textlink="">
      <xdr:nvSpPr>
        <xdr:cNvPr id="44" name="Rectangle 13"/>
        <xdr:cNvSpPr>
          <a:spLocks noChangeArrowheads="1"/>
        </xdr:cNvSpPr>
      </xdr:nvSpPr>
      <xdr:spPr bwMode="auto">
        <a:xfrm>
          <a:off x="1047750" y="4991100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342900</xdr:colOff>
      <xdr:row>27</xdr:row>
      <xdr:rowOff>161925</xdr:rowOff>
    </xdr:from>
    <xdr:to>
      <xdr:col>4</xdr:col>
      <xdr:colOff>552450</xdr:colOff>
      <xdr:row>28</xdr:row>
      <xdr:rowOff>133350</xdr:rowOff>
    </xdr:to>
    <xdr:sp macro="" textlink="">
      <xdr:nvSpPr>
        <xdr:cNvPr id="45" name="Rectangle 14"/>
        <xdr:cNvSpPr>
          <a:spLocks noChangeArrowheads="1"/>
        </xdr:cNvSpPr>
      </xdr:nvSpPr>
      <xdr:spPr bwMode="auto">
        <a:xfrm>
          <a:off x="5048250" y="5000625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1047750</xdr:colOff>
      <xdr:row>26</xdr:row>
      <xdr:rowOff>161925</xdr:rowOff>
    </xdr:from>
    <xdr:to>
      <xdr:col>0</xdr:col>
      <xdr:colOff>1257300</xdr:colOff>
      <xdr:row>27</xdr:row>
      <xdr:rowOff>133350</xdr:rowOff>
    </xdr:to>
    <xdr:sp macro="" textlink="">
      <xdr:nvSpPr>
        <xdr:cNvPr id="47" name="Rectangle 16"/>
        <xdr:cNvSpPr>
          <a:spLocks noChangeArrowheads="1"/>
        </xdr:cNvSpPr>
      </xdr:nvSpPr>
      <xdr:spPr bwMode="auto">
        <a:xfrm>
          <a:off x="1047750" y="4838700"/>
          <a:ext cx="209550" cy="1333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24</xdr:row>
      <xdr:rowOff>19050</xdr:rowOff>
    </xdr:from>
    <xdr:to>
      <xdr:col>1</xdr:col>
      <xdr:colOff>847725</xdr:colOff>
      <xdr:row>24</xdr:row>
      <xdr:rowOff>152400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95625" y="469582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26</xdr:row>
      <xdr:rowOff>19050</xdr:rowOff>
    </xdr:from>
    <xdr:to>
      <xdr:col>1</xdr:col>
      <xdr:colOff>847725</xdr:colOff>
      <xdr:row>26</xdr:row>
      <xdr:rowOff>152400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095625" y="50196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26</xdr:row>
      <xdr:rowOff>19050</xdr:rowOff>
    </xdr:from>
    <xdr:to>
      <xdr:col>3</xdr:col>
      <xdr:colOff>238125</xdr:colOff>
      <xdr:row>26</xdr:row>
      <xdr:rowOff>152400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4124325" y="50196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26</xdr:row>
      <xdr:rowOff>19050</xdr:rowOff>
    </xdr:from>
    <xdr:to>
      <xdr:col>3</xdr:col>
      <xdr:colOff>238125</xdr:colOff>
      <xdr:row>26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4124325" y="50196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25</xdr:row>
      <xdr:rowOff>66675</xdr:rowOff>
    </xdr:from>
    <xdr:to>
      <xdr:col>5</xdr:col>
      <xdr:colOff>0</xdr:colOff>
      <xdr:row>26</xdr:row>
      <xdr:rowOff>38100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5314950" y="4905375"/>
          <a:ext cx="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1047750</xdr:colOff>
      <xdr:row>27</xdr:row>
      <xdr:rowOff>19050</xdr:rowOff>
    </xdr:from>
    <xdr:to>
      <xdr:col>0</xdr:col>
      <xdr:colOff>1257300</xdr:colOff>
      <xdr:row>27</xdr:row>
      <xdr:rowOff>152400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1047750" y="518160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27</xdr:row>
      <xdr:rowOff>19050</xdr:rowOff>
    </xdr:from>
    <xdr:to>
      <xdr:col>1</xdr:col>
      <xdr:colOff>847725</xdr:colOff>
      <xdr:row>27</xdr:row>
      <xdr:rowOff>152400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3095625" y="518160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1057275</xdr:colOff>
      <xdr:row>30</xdr:row>
      <xdr:rowOff>9525</xdr:rowOff>
    </xdr:from>
    <xdr:to>
      <xdr:col>0</xdr:col>
      <xdr:colOff>1266825</xdr:colOff>
      <xdr:row>30</xdr:row>
      <xdr:rowOff>142875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1057275" y="565785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30</xdr:row>
      <xdr:rowOff>19050</xdr:rowOff>
    </xdr:from>
    <xdr:to>
      <xdr:col>1</xdr:col>
      <xdr:colOff>847725</xdr:colOff>
      <xdr:row>30</xdr:row>
      <xdr:rowOff>152400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3095625" y="56673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1066800</xdr:colOff>
      <xdr:row>31</xdr:row>
      <xdr:rowOff>0</xdr:rowOff>
    </xdr:from>
    <xdr:to>
      <xdr:col>0</xdr:col>
      <xdr:colOff>1276350</xdr:colOff>
      <xdr:row>31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066800" y="581025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31</xdr:row>
      <xdr:rowOff>19050</xdr:rowOff>
    </xdr:from>
    <xdr:to>
      <xdr:col>1</xdr:col>
      <xdr:colOff>847725</xdr:colOff>
      <xdr:row>31</xdr:row>
      <xdr:rowOff>152400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3095625" y="582930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1047750</xdr:colOff>
      <xdr:row>26</xdr:row>
      <xdr:rowOff>9525</xdr:rowOff>
    </xdr:from>
    <xdr:to>
      <xdr:col>0</xdr:col>
      <xdr:colOff>1257300</xdr:colOff>
      <xdr:row>26</xdr:row>
      <xdr:rowOff>142875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047750" y="501015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342900</xdr:colOff>
      <xdr:row>26</xdr:row>
      <xdr:rowOff>19050</xdr:rowOff>
    </xdr:from>
    <xdr:to>
      <xdr:col>4</xdr:col>
      <xdr:colOff>552450</xdr:colOff>
      <xdr:row>26</xdr:row>
      <xdr:rowOff>152400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5048250" y="50196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1047750</xdr:colOff>
      <xdr:row>25</xdr:row>
      <xdr:rowOff>19050</xdr:rowOff>
    </xdr:from>
    <xdr:to>
      <xdr:col>0</xdr:col>
      <xdr:colOff>1257300</xdr:colOff>
      <xdr:row>25</xdr:row>
      <xdr:rowOff>152400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047750" y="485775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24</xdr:row>
      <xdr:rowOff>19050</xdr:rowOff>
    </xdr:from>
    <xdr:to>
      <xdr:col>1</xdr:col>
      <xdr:colOff>847725</xdr:colOff>
      <xdr:row>24</xdr:row>
      <xdr:rowOff>152400</xdr:rowOff>
    </xdr:to>
    <xdr:sp macro="" textlink="">
      <xdr:nvSpPr>
        <xdr:cNvPr id="19" name="Rectangle 2"/>
        <xdr:cNvSpPr>
          <a:spLocks noChangeArrowheads="1"/>
        </xdr:cNvSpPr>
      </xdr:nvSpPr>
      <xdr:spPr bwMode="auto">
        <a:xfrm>
          <a:off x="3095625" y="469582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26</xdr:row>
      <xdr:rowOff>19050</xdr:rowOff>
    </xdr:from>
    <xdr:to>
      <xdr:col>1</xdr:col>
      <xdr:colOff>847725</xdr:colOff>
      <xdr:row>26</xdr:row>
      <xdr:rowOff>152400</xdr:rowOff>
    </xdr:to>
    <xdr:sp macro="" textlink="">
      <xdr:nvSpPr>
        <xdr:cNvPr id="20" name="Rectangle 3"/>
        <xdr:cNvSpPr>
          <a:spLocks noChangeArrowheads="1"/>
        </xdr:cNvSpPr>
      </xdr:nvSpPr>
      <xdr:spPr bwMode="auto">
        <a:xfrm>
          <a:off x="3095625" y="50196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26</xdr:row>
      <xdr:rowOff>19050</xdr:rowOff>
    </xdr:from>
    <xdr:to>
      <xdr:col>3</xdr:col>
      <xdr:colOff>238125</xdr:colOff>
      <xdr:row>26</xdr:row>
      <xdr:rowOff>152400</xdr:rowOff>
    </xdr:to>
    <xdr:sp macro="" textlink="">
      <xdr:nvSpPr>
        <xdr:cNvPr id="21" name="Rectangle 4"/>
        <xdr:cNvSpPr>
          <a:spLocks noChangeArrowheads="1"/>
        </xdr:cNvSpPr>
      </xdr:nvSpPr>
      <xdr:spPr bwMode="auto">
        <a:xfrm>
          <a:off x="4124325" y="50196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26</xdr:row>
      <xdr:rowOff>19050</xdr:rowOff>
    </xdr:from>
    <xdr:to>
      <xdr:col>3</xdr:col>
      <xdr:colOff>238125</xdr:colOff>
      <xdr:row>26</xdr:row>
      <xdr:rowOff>152400</xdr:rowOff>
    </xdr:to>
    <xdr:sp macro="" textlink="">
      <xdr:nvSpPr>
        <xdr:cNvPr id="22" name="Rectangle 5"/>
        <xdr:cNvSpPr>
          <a:spLocks noChangeArrowheads="1"/>
        </xdr:cNvSpPr>
      </xdr:nvSpPr>
      <xdr:spPr bwMode="auto">
        <a:xfrm>
          <a:off x="4124325" y="50196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25</xdr:row>
      <xdr:rowOff>66675</xdr:rowOff>
    </xdr:from>
    <xdr:to>
      <xdr:col>5</xdr:col>
      <xdr:colOff>0</xdr:colOff>
      <xdr:row>26</xdr:row>
      <xdr:rowOff>38100</xdr:rowOff>
    </xdr:to>
    <xdr:sp macro="" textlink="">
      <xdr:nvSpPr>
        <xdr:cNvPr id="23" name="Rectangle 6"/>
        <xdr:cNvSpPr>
          <a:spLocks noChangeArrowheads="1"/>
        </xdr:cNvSpPr>
      </xdr:nvSpPr>
      <xdr:spPr bwMode="auto">
        <a:xfrm>
          <a:off x="5314950" y="4905375"/>
          <a:ext cx="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1047750</xdr:colOff>
      <xdr:row>27</xdr:row>
      <xdr:rowOff>19050</xdr:rowOff>
    </xdr:from>
    <xdr:to>
      <xdr:col>0</xdr:col>
      <xdr:colOff>1257300</xdr:colOff>
      <xdr:row>27</xdr:row>
      <xdr:rowOff>152400</xdr:rowOff>
    </xdr:to>
    <xdr:sp macro="" textlink="">
      <xdr:nvSpPr>
        <xdr:cNvPr id="24" name="Rectangle 7"/>
        <xdr:cNvSpPr>
          <a:spLocks noChangeArrowheads="1"/>
        </xdr:cNvSpPr>
      </xdr:nvSpPr>
      <xdr:spPr bwMode="auto">
        <a:xfrm>
          <a:off x="1047750" y="518160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27</xdr:row>
      <xdr:rowOff>19050</xdr:rowOff>
    </xdr:from>
    <xdr:to>
      <xdr:col>1</xdr:col>
      <xdr:colOff>847725</xdr:colOff>
      <xdr:row>27</xdr:row>
      <xdr:rowOff>152400</xdr:rowOff>
    </xdr:to>
    <xdr:sp macro="" textlink="">
      <xdr:nvSpPr>
        <xdr:cNvPr id="25" name="Rectangle 8"/>
        <xdr:cNvSpPr>
          <a:spLocks noChangeArrowheads="1"/>
        </xdr:cNvSpPr>
      </xdr:nvSpPr>
      <xdr:spPr bwMode="auto">
        <a:xfrm>
          <a:off x="3095625" y="518160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1057275</xdr:colOff>
      <xdr:row>30</xdr:row>
      <xdr:rowOff>9525</xdr:rowOff>
    </xdr:from>
    <xdr:to>
      <xdr:col>0</xdr:col>
      <xdr:colOff>1266825</xdr:colOff>
      <xdr:row>30</xdr:row>
      <xdr:rowOff>142875</xdr:rowOff>
    </xdr:to>
    <xdr:sp macro="" textlink="">
      <xdr:nvSpPr>
        <xdr:cNvPr id="26" name="Rectangle 9"/>
        <xdr:cNvSpPr>
          <a:spLocks noChangeArrowheads="1"/>
        </xdr:cNvSpPr>
      </xdr:nvSpPr>
      <xdr:spPr bwMode="auto">
        <a:xfrm>
          <a:off x="1057275" y="565785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30</xdr:row>
      <xdr:rowOff>19050</xdr:rowOff>
    </xdr:from>
    <xdr:to>
      <xdr:col>1</xdr:col>
      <xdr:colOff>847725</xdr:colOff>
      <xdr:row>30</xdr:row>
      <xdr:rowOff>152400</xdr:rowOff>
    </xdr:to>
    <xdr:sp macro="" textlink="">
      <xdr:nvSpPr>
        <xdr:cNvPr id="27" name="Rectangle 10"/>
        <xdr:cNvSpPr>
          <a:spLocks noChangeArrowheads="1"/>
        </xdr:cNvSpPr>
      </xdr:nvSpPr>
      <xdr:spPr bwMode="auto">
        <a:xfrm>
          <a:off x="3095625" y="56673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1066800</xdr:colOff>
      <xdr:row>31</xdr:row>
      <xdr:rowOff>0</xdr:rowOff>
    </xdr:from>
    <xdr:to>
      <xdr:col>0</xdr:col>
      <xdr:colOff>1276350</xdr:colOff>
      <xdr:row>31</xdr:row>
      <xdr:rowOff>133350</xdr:rowOff>
    </xdr:to>
    <xdr:sp macro="" textlink="">
      <xdr:nvSpPr>
        <xdr:cNvPr id="28" name="Rectangle 11"/>
        <xdr:cNvSpPr>
          <a:spLocks noChangeArrowheads="1"/>
        </xdr:cNvSpPr>
      </xdr:nvSpPr>
      <xdr:spPr bwMode="auto">
        <a:xfrm>
          <a:off x="1066800" y="581025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31</xdr:row>
      <xdr:rowOff>19050</xdr:rowOff>
    </xdr:from>
    <xdr:to>
      <xdr:col>1</xdr:col>
      <xdr:colOff>847725</xdr:colOff>
      <xdr:row>31</xdr:row>
      <xdr:rowOff>152400</xdr:rowOff>
    </xdr:to>
    <xdr:sp macro="" textlink="">
      <xdr:nvSpPr>
        <xdr:cNvPr id="29" name="Rectangle 12"/>
        <xdr:cNvSpPr>
          <a:spLocks noChangeArrowheads="1"/>
        </xdr:cNvSpPr>
      </xdr:nvSpPr>
      <xdr:spPr bwMode="auto">
        <a:xfrm>
          <a:off x="3095625" y="582930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1047750</xdr:colOff>
      <xdr:row>26</xdr:row>
      <xdr:rowOff>9525</xdr:rowOff>
    </xdr:from>
    <xdr:to>
      <xdr:col>0</xdr:col>
      <xdr:colOff>1257300</xdr:colOff>
      <xdr:row>26</xdr:row>
      <xdr:rowOff>142875</xdr:rowOff>
    </xdr:to>
    <xdr:sp macro="" textlink="">
      <xdr:nvSpPr>
        <xdr:cNvPr id="30" name="Rectangle 13"/>
        <xdr:cNvSpPr>
          <a:spLocks noChangeArrowheads="1"/>
        </xdr:cNvSpPr>
      </xdr:nvSpPr>
      <xdr:spPr bwMode="auto">
        <a:xfrm>
          <a:off x="1047750" y="501015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342900</xdr:colOff>
      <xdr:row>26</xdr:row>
      <xdr:rowOff>19050</xdr:rowOff>
    </xdr:from>
    <xdr:to>
      <xdr:col>4</xdr:col>
      <xdr:colOff>552450</xdr:colOff>
      <xdr:row>26</xdr:row>
      <xdr:rowOff>152400</xdr:rowOff>
    </xdr:to>
    <xdr:sp macro="" textlink="">
      <xdr:nvSpPr>
        <xdr:cNvPr id="31" name="Rectangle 14"/>
        <xdr:cNvSpPr>
          <a:spLocks noChangeArrowheads="1"/>
        </xdr:cNvSpPr>
      </xdr:nvSpPr>
      <xdr:spPr bwMode="auto">
        <a:xfrm>
          <a:off x="5048250" y="50196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1047750</xdr:colOff>
      <xdr:row>25</xdr:row>
      <xdr:rowOff>19050</xdr:rowOff>
    </xdr:from>
    <xdr:to>
      <xdr:col>0</xdr:col>
      <xdr:colOff>1257300</xdr:colOff>
      <xdr:row>25</xdr:row>
      <xdr:rowOff>152400</xdr:rowOff>
    </xdr:to>
    <xdr:sp macro="" textlink="">
      <xdr:nvSpPr>
        <xdr:cNvPr id="33" name="Rectangle 16"/>
        <xdr:cNvSpPr>
          <a:spLocks noChangeArrowheads="1"/>
        </xdr:cNvSpPr>
      </xdr:nvSpPr>
      <xdr:spPr bwMode="auto">
        <a:xfrm>
          <a:off x="1047750" y="485775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26</xdr:row>
      <xdr:rowOff>19050</xdr:rowOff>
    </xdr:from>
    <xdr:to>
      <xdr:col>1</xdr:col>
      <xdr:colOff>847725</xdr:colOff>
      <xdr:row>26</xdr:row>
      <xdr:rowOff>152400</xdr:rowOff>
    </xdr:to>
    <xdr:sp macro="" textlink="">
      <xdr:nvSpPr>
        <xdr:cNvPr id="35" name="Rectangle 2"/>
        <xdr:cNvSpPr>
          <a:spLocks noChangeArrowheads="1"/>
        </xdr:cNvSpPr>
      </xdr:nvSpPr>
      <xdr:spPr bwMode="auto">
        <a:xfrm>
          <a:off x="3095625" y="469582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28</xdr:row>
      <xdr:rowOff>19050</xdr:rowOff>
    </xdr:from>
    <xdr:to>
      <xdr:col>1</xdr:col>
      <xdr:colOff>847725</xdr:colOff>
      <xdr:row>28</xdr:row>
      <xdr:rowOff>152400</xdr:rowOff>
    </xdr:to>
    <xdr:sp macro="" textlink="">
      <xdr:nvSpPr>
        <xdr:cNvPr id="36" name="Rectangle 3"/>
        <xdr:cNvSpPr>
          <a:spLocks noChangeArrowheads="1"/>
        </xdr:cNvSpPr>
      </xdr:nvSpPr>
      <xdr:spPr bwMode="auto">
        <a:xfrm>
          <a:off x="3095625" y="50196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28</xdr:row>
      <xdr:rowOff>19050</xdr:rowOff>
    </xdr:from>
    <xdr:to>
      <xdr:col>3</xdr:col>
      <xdr:colOff>238125</xdr:colOff>
      <xdr:row>28</xdr:row>
      <xdr:rowOff>152400</xdr:rowOff>
    </xdr:to>
    <xdr:sp macro="" textlink="">
      <xdr:nvSpPr>
        <xdr:cNvPr id="37" name="Rectangle 4"/>
        <xdr:cNvSpPr>
          <a:spLocks noChangeArrowheads="1"/>
        </xdr:cNvSpPr>
      </xdr:nvSpPr>
      <xdr:spPr bwMode="auto">
        <a:xfrm>
          <a:off x="4124325" y="50196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28</xdr:row>
      <xdr:rowOff>19050</xdr:rowOff>
    </xdr:from>
    <xdr:to>
      <xdr:col>3</xdr:col>
      <xdr:colOff>238125</xdr:colOff>
      <xdr:row>28</xdr:row>
      <xdr:rowOff>152400</xdr:rowOff>
    </xdr:to>
    <xdr:sp macro="" textlink="">
      <xdr:nvSpPr>
        <xdr:cNvPr id="38" name="Rectangle 5"/>
        <xdr:cNvSpPr>
          <a:spLocks noChangeArrowheads="1"/>
        </xdr:cNvSpPr>
      </xdr:nvSpPr>
      <xdr:spPr bwMode="auto">
        <a:xfrm>
          <a:off x="4124325" y="50196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27</xdr:row>
      <xdr:rowOff>66675</xdr:rowOff>
    </xdr:from>
    <xdr:to>
      <xdr:col>5</xdr:col>
      <xdr:colOff>0</xdr:colOff>
      <xdr:row>28</xdr:row>
      <xdr:rowOff>38100</xdr:rowOff>
    </xdr:to>
    <xdr:sp macro="" textlink="">
      <xdr:nvSpPr>
        <xdr:cNvPr id="39" name="Rectangle 6"/>
        <xdr:cNvSpPr>
          <a:spLocks noChangeArrowheads="1"/>
        </xdr:cNvSpPr>
      </xdr:nvSpPr>
      <xdr:spPr bwMode="auto">
        <a:xfrm>
          <a:off x="5314950" y="4905375"/>
          <a:ext cx="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1047750</xdr:colOff>
      <xdr:row>29</xdr:row>
      <xdr:rowOff>19050</xdr:rowOff>
    </xdr:from>
    <xdr:to>
      <xdr:col>0</xdr:col>
      <xdr:colOff>1257300</xdr:colOff>
      <xdr:row>29</xdr:row>
      <xdr:rowOff>152400</xdr:rowOff>
    </xdr:to>
    <xdr:sp macro="" textlink="">
      <xdr:nvSpPr>
        <xdr:cNvPr id="40" name="Rectangle 7"/>
        <xdr:cNvSpPr>
          <a:spLocks noChangeArrowheads="1"/>
        </xdr:cNvSpPr>
      </xdr:nvSpPr>
      <xdr:spPr bwMode="auto">
        <a:xfrm>
          <a:off x="1047750" y="518160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29</xdr:row>
      <xdr:rowOff>19050</xdr:rowOff>
    </xdr:from>
    <xdr:to>
      <xdr:col>1</xdr:col>
      <xdr:colOff>847725</xdr:colOff>
      <xdr:row>29</xdr:row>
      <xdr:rowOff>152400</xdr:rowOff>
    </xdr:to>
    <xdr:sp macro="" textlink="">
      <xdr:nvSpPr>
        <xdr:cNvPr id="41" name="Rectangle 8"/>
        <xdr:cNvSpPr>
          <a:spLocks noChangeArrowheads="1"/>
        </xdr:cNvSpPr>
      </xdr:nvSpPr>
      <xdr:spPr bwMode="auto">
        <a:xfrm>
          <a:off x="3095625" y="518160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1057275</xdr:colOff>
      <xdr:row>32</xdr:row>
      <xdr:rowOff>9525</xdr:rowOff>
    </xdr:from>
    <xdr:to>
      <xdr:col>0</xdr:col>
      <xdr:colOff>1266825</xdr:colOff>
      <xdr:row>32</xdr:row>
      <xdr:rowOff>142875</xdr:rowOff>
    </xdr:to>
    <xdr:sp macro="" textlink="">
      <xdr:nvSpPr>
        <xdr:cNvPr id="42" name="Rectangle 9"/>
        <xdr:cNvSpPr>
          <a:spLocks noChangeArrowheads="1"/>
        </xdr:cNvSpPr>
      </xdr:nvSpPr>
      <xdr:spPr bwMode="auto">
        <a:xfrm>
          <a:off x="1057275" y="565785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32</xdr:row>
      <xdr:rowOff>19050</xdr:rowOff>
    </xdr:from>
    <xdr:to>
      <xdr:col>1</xdr:col>
      <xdr:colOff>847725</xdr:colOff>
      <xdr:row>32</xdr:row>
      <xdr:rowOff>152400</xdr:rowOff>
    </xdr:to>
    <xdr:sp macro="" textlink="">
      <xdr:nvSpPr>
        <xdr:cNvPr id="43" name="Rectangle 10"/>
        <xdr:cNvSpPr>
          <a:spLocks noChangeArrowheads="1"/>
        </xdr:cNvSpPr>
      </xdr:nvSpPr>
      <xdr:spPr bwMode="auto">
        <a:xfrm>
          <a:off x="3095625" y="56673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1066800</xdr:colOff>
      <xdr:row>33</xdr:row>
      <xdr:rowOff>0</xdr:rowOff>
    </xdr:from>
    <xdr:to>
      <xdr:col>0</xdr:col>
      <xdr:colOff>1276350</xdr:colOff>
      <xdr:row>33</xdr:row>
      <xdr:rowOff>133350</xdr:rowOff>
    </xdr:to>
    <xdr:sp macro="" textlink="">
      <xdr:nvSpPr>
        <xdr:cNvPr id="44" name="Rectangle 11"/>
        <xdr:cNvSpPr>
          <a:spLocks noChangeArrowheads="1"/>
        </xdr:cNvSpPr>
      </xdr:nvSpPr>
      <xdr:spPr bwMode="auto">
        <a:xfrm>
          <a:off x="1066800" y="581025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33</xdr:row>
      <xdr:rowOff>19050</xdr:rowOff>
    </xdr:from>
    <xdr:to>
      <xdr:col>1</xdr:col>
      <xdr:colOff>847725</xdr:colOff>
      <xdr:row>33</xdr:row>
      <xdr:rowOff>152400</xdr:rowOff>
    </xdr:to>
    <xdr:sp macro="" textlink="">
      <xdr:nvSpPr>
        <xdr:cNvPr id="45" name="Rectangle 12"/>
        <xdr:cNvSpPr>
          <a:spLocks noChangeArrowheads="1"/>
        </xdr:cNvSpPr>
      </xdr:nvSpPr>
      <xdr:spPr bwMode="auto">
        <a:xfrm>
          <a:off x="3095625" y="582930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1047750</xdr:colOff>
      <xdr:row>28</xdr:row>
      <xdr:rowOff>9525</xdr:rowOff>
    </xdr:from>
    <xdr:to>
      <xdr:col>0</xdr:col>
      <xdr:colOff>1257300</xdr:colOff>
      <xdr:row>28</xdr:row>
      <xdr:rowOff>142875</xdr:rowOff>
    </xdr:to>
    <xdr:sp macro="" textlink="">
      <xdr:nvSpPr>
        <xdr:cNvPr id="46" name="Rectangle 13"/>
        <xdr:cNvSpPr>
          <a:spLocks noChangeArrowheads="1"/>
        </xdr:cNvSpPr>
      </xdr:nvSpPr>
      <xdr:spPr bwMode="auto">
        <a:xfrm>
          <a:off x="1047750" y="501015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342900</xdr:colOff>
      <xdr:row>28</xdr:row>
      <xdr:rowOff>19050</xdr:rowOff>
    </xdr:from>
    <xdr:to>
      <xdr:col>4</xdr:col>
      <xdr:colOff>552450</xdr:colOff>
      <xdr:row>28</xdr:row>
      <xdr:rowOff>152400</xdr:rowOff>
    </xdr:to>
    <xdr:sp macro="" textlink="">
      <xdr:nvSpPr>
        <xdr:cNvPr id="47" name="Rectangle 14"/>
        <xdr:cNvSpPr>
          <a:spLocks noChangeArrowheads="1"/>
        </xdr:cNvSpPr>
      </xdr:nvSpPr>
      <xdr:spPr bwMode="auto">
        <a:xfrm>
          <a:off x="5048250" y="50196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1047750</xdr:colOff>
      <xdr:row>27</xdr:row>
      <xdr:rowOff>19050</xdr:rowOff>
    </xdr:from>
    <xdr:to>
      <xdr:col>0</xdr:col>
      <xdr:colOff>1257300</xdr:colOff>
      <xdr:row>27</xdr:row>
      <xdr:rowOff>152400</xdr:rowOff>
    </xdr:to>
    <xdr:sp macro="" textlink="">
      <xdr:nvSpPr>
        <xdr:cNvPr id="49" name="Rectangle 16"/>
        <xdr:cNvSpPr>
          <a:spLocks noChangeArrowheads="1"/>
        </xdr:cNvSpPr>
      </xdr:nvSpPr>
      <xdr:spPr bwMode="auto">
        <a:xfrm>
          <a:off x="1047750" y="485775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26</xdr:row>
      <xdr:rowOff>19050</xdr:rowOff>
    </xdr:from>
    <xdr:to>
      <xdr:col>1</xdr:col>
      <xdr:colOff>847725</xdr:colOff>
      <xdr:row>26</xdr:row>
      <xdr:rowOff>152400</xdr:rowOff>
    </xdr:to>
    <xdr:sp macro="" textlink="">
      <xdr:nvSpPr>
        <xdr:cNvPr id="51" name="Rectangle 2"/>
        <xdr:cNvSpPr>
          <a:spLocks noChangeArrowheads="1"/>
        </xdr:cNvSpPr>
      </xdr:nvSpPr>
      <xdr:spPr bwMode="auto">
        <a:xfrm>
          <a:off x="3095625" y="469582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28</xdr:row>
      <xdr:rowOff>19050</xdr:rowOff>
    </xdr:from>
    <xdr:to>
      <xdr:col>1</xdr:col>
      <xdr:colOff>847725</xdr:colOff>
      <xdr:row>28</xdr:row>
      <xdr:rowOff>152400</xdr:rowOff>
    </xdr:to>
    <xdr:sp macro="" textlink="">
      <xdr:nvSpPr>
        <xdr:cNvPr id="52" name="Rectangle 3"/>
        <xdr:cNvSpPr>
          <a:spLocks noChangeArrowheads="1"/>
        </xdr:cNvSpPr>
      </xdr:nvSpPr>
      <xdr:spPr bwMode="auto">
        <a:xfrm>
          <a:off x="3095625" y="50196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28</xdr:row>
      <xdr:rowOff>19050</xdr:rowOff>
    </xdr:from>
    <xdr:to>
      <xdr:col>3</xdr:col>
      <xdr:colOff>238125</xdr:colOff>
      <xdr:row>28</xdr:row>
      <xdr:rowOff>152400</xdr:rowOff>
    </xdr:to>
    <xdr:sp macro="" textlink="">
      <xdr:nvSpPr>
        <xdr:cNvPr id="53" name="Rectangle 4"/>
        <xdr:cNvSpPr>
          <a:spLocks noChangeArrowheads="1"/>
        </xdr:cNvSpPr>
      </xdr:nvSpPr>
      <xdr:spPr bwMode="auto">
        <a:xfrm>
          <a:off x="4124325" y="50196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28</xdr:row>
      <xdr:rowOff>19050</xdr:rowOff>
    </xdr:from>
    <xdr:to>
      <xdr:col>3</xdr:col>
      <xdr:colOff>238125</xdr:colOff>
      <xdr:row>28</xdr:row>
      <xdr:rowOff>152400</xdr:rowOff>
    </xdr:to>
    <xdr:sp macro="" textlink="">
      <xdr:nvSpPr>
        <xdr:cNvPr id="54" name="Rectangle 5"/>
        <xdr:cNvSpPr>
          <a:spLocks noChangeArrowheads="1"/>
        </xdr:cNvSpPr>
      </xdr:nvSpPr>
      <xdr:spPr bwMode="auto">
        <a:xfrm>
          <a:off x="4124325" y="50196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27</xdr:row>
      <xdr:rowOff>66675</xdr:rowOff>
    </xdr:from>
    <xdr:to>
      <xdr:col>5</xdr:col>
      <xdr:colOff>0</xdr:colOff>
      <xdr:row>28</xdr:row>
      <xdr:rowOff>38100</xdr:rowOff>
    </xdr:to>
    <xdr:sp macro="" textlink="">
      <xdr:nvSpPr>
        <xdr:cNvPr id="55" name="Rectangle 6"/>
        <xdr:cNvSpPr>
          <a:spLocks noChangeArrowheads="1"/>
        </xdr:cNvSpPr>
      </xdr:nvSpPr>
      <xdr:spPr bwMode="auto">
        <a:xfrm>
          <a:off x="5314950" y="4905375"/>
          <a:ext cx="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1047750</xdr:colOff>
      <xdr:row>29</xdr:row>
      <xdr:rowOff>19050</xdr:rowOff>
    </xdr:from>
    <xdr:to>
      <xdr:col>0</xdr:col>
      <xdr:colOff>1257300</xdr:colOff>
      <xdr:row>29</xdr:row>
      <xdr:rowOff>152400</xdr:rowOff>
    </xdr:to>
    <xdr:sp macro="" textlink="">
      <xdr:nvSpPr>
        <xdr:cNvPr id="56" name="Rectangle 7"/>
        <xdr:cNvSpPr>
          <a:spLocks noChangeArrowheads="1"/>
        </xdr:cNvSpPr>
      </xdr:nvSpPr>
      <xdr:spPr bwMode="auto">
        <a:xfrm>
          <a:off x="1047750" y="518160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29</xdr:row>
      <xdr:rowOff>19050</xdr:rowOff>
    </xdr:from>
    <xdr:to>
      <xdr:col>1</xdr:col>
      <xdr:colOff>847725</xdr:colOff>
      <xdr:row>29</xdr:row>
      <xdr:rowOff>152400</xdr:rowOff>
    </xdr:to>
    <xdr:sp macro="" textlink="">
      <xdr:nvSpPr>
        <xdr:cNvPr id="57" name="Rectangle 8"/>
        <xdr:cNvSpPr>
          <a:spLocks noChangeArrowheads="1"/>
        </xdr:cNvSpPr>
      </xdr:nvSpPr>
      <xdr:spPr bwMode="auto">
        <a:xfrm>
          <a:off x="3095625" y="518160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1057275</xdr:colOff>
      <xdr:row>32</xdr:row>
      <xdr:rowOff>9525</xdr:rowOff>
    </xdr:from>
    <xdr:to>
      <xdr:col>0</xdr:col>
      <xdr:colOff>1266825</xdr:colOff>
      <xdr:row>32</xdr:row>
      <xdr:rowOff>142875</xdr:rowOff>
    </xdr:to>
    <xdr:sp macro="" textlink="">
      <xdr:nvSpPr>
        <xdr:cNvPr id="58" name="Rectangle 9"/>
        <xdr:cNvSpPr>
          <a:spLocks noChangeArrowheads="1"/>
        </xdr:cNvSpPr>
      </xdr:nvSpPr>
      <xdr:spPr bwMode="auto">
        <a:xfrm>
          <a:off x="1057275" y="565785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32</xdr:row>
      <xdr:rowOff>19050</xdr:rowOff>
    </xdr:from>
    <xdr:to>
      <xdr:col>1</xdr:col>
      <xdr:colOff>847725</xdr:colOff>
      <xdr:row>32</xdr:row>
      <xdr:rowOff>152400</xdr:rowOff>
    </xdr:to>
    <xdr:sp macro="" textlink="">
      <xdr:nvSpPr>
        <xdr:cNvPr id="59" name="Rectangle 10"/>
        <xdr:cNvSpPr>
          <a:spLocks noChangeArrowheads="1"/>
        </xdr:cNvSpPr>
      </xdr:nvSpPr>
      <xdr:spPr bwMode="auto">
        <a:xfrm>
          <a:off x="3095625" y="56673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1066800</xdr:colOff>
      <xdr:row>33</xdr:row>
      <xdr:rowOff>0</xdr:rowOff>
    </xdr:from>
    <xdr:to>
      <xdr:col>0</xdr:col>
      <xdr:colOff>1276350</xdr:colOff>
      <xdr:row>33</xdr:row>
      <xdr:rowOff>133350</xdr:rowOff>
    </xdr:to>
    <xdr:sp macro="" textlink="">
      <xdr:nvSpPr>
        <xdr:cNvPr id="60" name="Rectangle 11"/>
        <xdr:cNvSpPr>
          <a:spLocks noChangeArrowheads="1"/>
        </xdr:cNvSpPr>
      </xdr:nvSpPr>
      <xdr:spPr bwMode="auto">
        <a:xfrm>
          <a:off x="1066800" y="581025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638175</xdr:colOff>
      <xdr:row>33</xdr:row>
      <xdr:rowOff>19050</xdr:rowOff>
    </xdr:from>
    <xdr:to>
      <xdr:col>1</xdr:col>
      <xdr:colOff>847725</xdr:colOff>
      <xdr:row>33</xdr:row>
      <xdr:rowOff>152400</xdr:rowOff>
    </xdr:to>
    <xdr:sp macro="" textlink="">
      <xdr:nvSpPr>
        <xdr:cNvPr id="61" name="Rectangle 12"/>
        <xdr:cNvSpPr>
          <a:spLocks noChangeArrowheads="1"/>
        </xdr:cNvSpPr>
      </xdr:nvSpPr>
      <xdr:spPr bwMode="auto">
        <a:xfrm>
          <a:off x="3095625" y="582930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1047750</xdr:colOff>
      <xdr:row>28</xdr:row>
      <xdr:rowOff>9525</xdr:rowOff>
    </xdr:from>
    <xdr:to>
      <xdr:col>0</xdr:col>
      <xdr:colOff>1257300</xdr:colOff>
      <xdr:row>28</xdr:row>
      <xdr:rowOff>142875</xdr:rowOff>
    </xdr:to>
    <xdr:sp macro="" textlink="">
      <xdr:nvSpPr>
        <xdr:cNvPr id="62" name="Rectangle 13"/>
        <xdr:cNvSpPr>
          <a:spLocks noChangeArrowheads="1"/>
        </xdr:cNvSpPr>
      </xdr:nvSpPr>
      <xdr:spPr bwMode="auto">
        <a:xfrm>
          <a:off x="1047750" y="501015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342900</xdr:colOff>
      <xdr:row>28</xdr:row>
      <xdr:rowOff>19050</xdr:rowOff>
    </xdr:from>
    <xdr:to>
      <xdr:col>4</xdr:col>
      <xdr:colOff>552450</xdr:colOff>
      <xdr:row>28</xdr:row>
      <xdr:rowOff>152400</xdr:rowOff>
    </xdr:to>
    <xdr:sp macro="" textlink="">
      <xdr:nvSpPr>
        <xdr:cNvPr id="63" name="Rectangle 14"/>
        <xdr:cNvSpPr>
          <a:spLocks noChangeArrowheads="1"/>
        </xdr:cNvSpPr>
      </xdr:nvSpPr>
      <xdr:spPr bwMode="auto">
        <a:xfrm>
          <a:off x="5048250" y="5019675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1047750</xdr:colOff>
      <xdr:row>27</xdr:row>
      <xdr:rowOff>19050</xdr:rowOff>
    </xdr:from>
    <xdr:to>
      <xdr:col>0</xdr:col>
      <xdr:colOff>1257300</xdr:colOff>
      <xdr:row>27</xdr:row>
      <xdr:rowOff>152400</xdr:rowOff>
    </xdr:to>
    <xdr:sp macro="" textlink="">
      <xdr:nvSpPr>
        <xdr:cNvPr id="65" name="Rectangle 16"/>
        <xdr:cNvSpPr>
          <a:spLocks noChangeArrowheads="1"/>
        </xdr:cNvSpPr>
      </xdr:nvSpPr>
      <xdr:spPr bwMode="auto">
        <a:xfrm>
          <a:off x="1047750" y="4857750"/>
          <a:ext cx="2095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ci.i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ci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I28" sqref="I28"/>
    </sheetView>
  </sheetViews>
  <sheetFormatPr defaultRowHeight="12.75" x14ac:dyDescent="0.2"/>
  <cols>
    <col min="1" max="1" width="3" bestFit="1" customWidth="1"/>
    <col min="2" max="2" width="14.85546875" customWidth="1"/>
    <col min="3" max="3" width="15" customWidth="1"/>
    <col min="4" max="4" width="5.5703125" customWidth="1"/>
    <col min="5" max="5" width="15.140625" customWidth="1"/>
    <col min="6" max="6" width="8.28515625" customWidth="1"/>
    <col min="7" max="8" width="8.140625" customWidth="1"/>
    <col min="9" max="9" width="8.42578125" customWidth="1"/>
    <col min="10" max="10" width="10.5703125" customWidth="1"/>
    <col min="11" max="16384" width="9.140625" style="9"/>
  </cols>
  <sheetData>
    <row r="1" spans="1:10" ht="24.95" customHeight="1" thickBot="1" x14ac:dyDescent="0.45">
      <c r="A1" s="173" t="s">
        <v>14</v>
      </c>
      <c r="B1" s="174"/>
      <c r="C1" s="174"/>
      <c r="D1" s="174"/>
      <c r="E1" s="174"/>
      <c r="F1" s="174"/>
      <c r="G1" s="174"/>
      <c r="H1" s="174"/>
      <c r="I1" s="174"/>
      <c r="J1" s="175"/>
    </row>
    <row r="2" spans="1:10" s="4" customFormat="1" ht="24.95" customHeight="1" thickBot="1" x14ac:dyDescent="0.25">
      <c r="A2" s="13" t="s">
        <v>1</v>
      </c>
      <c r="B2" s="12" t="s">
        <v>0</v>
      </c>
      <c r="C2" s="181" t="s">
        <v>12</v>
      </c>
      <c r="D2" s="181"/>
      <c r="E2" s="181" t="s">
        <v>12</v>
      </c>
      <c r="F2" s="182"/>
      <c r="G2" s="144" t="s">
        <v>13</v>
      </c>
      <c r="H2" s="145"/>
      <c r="I2" s="146"/>
      <c r="J2" s="183"/>
    </row>
    <row r="3" spans="1:10" s="4" customFormat="1" ht="20.100000000000001" customHeight="1" thickBot="1" x14ac:dyDescent="0.25">
      <c r="A3" s="5"/>
      <c r="B3" s="6"/>
      <c r="C3" s="146"/>
      <c r="D3" s="146"/>
      <c r="E3" s="146"/>
      <c r="F3" s="180"/>
      <c r="G3" s="144"/>
      <c r="H3" s="145"/>
      <c r="I3" s="146"/>
      <c r="J3" s="147"/>
    </row>
    <row r="4" spans="1:10" s="10" customFormat="1" ht="13.5" thickBot="1" x14ac:dyDescent="0.25">
      <c r="A4" s="7" t="s">
        <v>1</v>
      </c>
      <c r="B4" s="8" t="s">
        <v>3</v>
      </c>
      <c r="C4" s="8" t="s">
        <v>2</v>
      </c>
      <c r="D4" s="8" t="s">
        <v>9</v>
      </c>
      <c r="E4" s="8" t="s">
        <v>8</v>
      </c>
      <c r="F4" s="8" t="s">
        <v>4</v>
      </c>
      <c r="G4" s="11" t="s">
        <v>5</v>
      </c>
      <c r="H4" s="14" t="s">
        <v>16</v>
      </c>
      <c r="I4" s="14" t="s">
        <v>6</v>
      </c>
      <c r="J4" s="69" t="s">
        <v>7</v>
      </c>
    </row>
    <row r="5" spans="1:10" x14ac:dyDescent="0.2">
      <c r="A5" s="3">
        <v>1</v>
      </c>
      <c r="B5" s="81"/>
      <c r="C5" s="81"/>
      <c r="D5" s="82"/>
      <c r="E5" s="82"/>
      <c r="F5" s="20"/>
      <c r="G5" s="15"/>
      <c r="H5" s="15"/>
      <c r="I5" s="16">
        <f>SUM(F5:H5)</f>
        <v>0</v>
      </c>
      <c r="J5" s="1"/>
    </row>
    <row r="6" spans="1:10" x14ac:dyDescent="0.2">
      <c r="A6" s="1">
        <f>A5+1</f>
        <v>2</v>
      </c>
      <c r="B6" s="81"/>
      <c r="C6" s="81"/>
      <c r="D6" s="82"/>
      <c r="E6" s="82"/>
      <c r="F6" s="20"/>
      <c r="G6" s="15"/>
      <c r="H6" s="15"/>
      <c r="I6" s="16">
        <f t="shared" ref="I6:I40" si="0">SUM(F6:H6)</f>
        <v>0</v>
      </c>
      <c r="J6" s="1"/>
    </row>
    <row r="7" spans="1:10" x14ac:dyDescent="0.2">
      <c r="A7" s="1">
        <f t="shared" ref="A7:A41" si="1">A6+1</f>
        <v>3</v>
      </c>
      <c r="B7" s="81"/>
      <c r="C7" s="81"/>
      <c r="D7" s="82"/>
      <c r="E7" s="82"/>
      <c r="F7" s="20"/>
      <c r="G7" s="15"/>
      <c r="H7" s="15"/>
      <c r="I7" s="16">
        <f t="shared" si="0"/>
        <v>0</v>
      </c>
      <c r="J7" s="84"/>
    </row>
    <row r="8" spans="1:10" x14ac:dyDescent="0.2">
      <c r="A8" s="1">
        <f t="shared" si="1"/>
        <v>4</v>
      </c>
      <c r="B8" s="81"/>
      <c r="C8" s="81"/>
      <c r="D8" s="82"/>
      <c r="E8" s="82"/>
      <c r="F8" s="20"/>
      <c r="G8" s="15"/>
      <c r="H8" s="15"/>
      <c r="I8" s="16">
        <f t="shared" si="0"/>
        <v>0</v>
      </c>
      <c r="J8" s="84"/>
    </row>
    <row r="9" spans="1:10" x14ac:dyDescent="0.2">
      <c r="A9" s="1">
        <f t="shared" si="1"/>
        <v>5</v>
      </c>
      <c r="B9" s="81"/>
      <c r="C9" s="81"/>
      <c r="D9" s="82"/>
      <c r="E9" s="82"/>
      <c r="F9" s="20"/>
      <c r="G9" s="15"/>
      <c r="H9" s="15"/>
      <c r="I9" s="16">
        <f t="shared" si="0"/>
        <v>0</v>
      </c>
      <c r="J9" s="1"/>
    </row>
    <row r="10" spans="1:10" x14ac:dyDescent="0.2">
      <c r="A10" s="1">
        <f t="shared" si="1"/>
        <v>6</v>
      </c>
      <c r="B10" s="81"/>
      <c r="C10" s="81"/>
      <c r="D10" s="82"/>
      <c r="E10" s="82"/>
      <c r="F10" s="20"/>
      <c r="G10" s="15"/>
      <c r="H10" s="15"/>
      <c r="I10" s="16">
        <f t="shared" si="0"/>
        <v>0</v>
      </c>
      <c r="J10" s="1"/>
    </row>
    <row r="11" spans="1:10" x14ac:dyDescent="0.2">
      <c r="A11" s="1">
        <f t="shared" si="1"/>
        <v>7</v>
      </c>
      <c r="B11" s="81"/>
      <c r="C11" s="81"/>
      <c r="D11" s="82"/>
      <c r="E11" s="82"/>
      <c r="F11" s="20"/>
      <c r="G11" s="15"/>
      <c r="H11" s="15"/>
      <c r="I11" s="16">
        <f t="shared" si="0"/>
        <v>0</v>
      </c>
      <c r="J11" s="1"/>
    </row>
    <row r="12" spans="1:10" x14ac:dyDescent="0.2">
      <c r="A12" s="1">
        <f t="shared" si="1"/>
        <v>8</v>
      </c>
      <c r="B12" s="81"/>
      <c r="C12" s="81"/>
      <c r="D12" s="82"/>
      <c r="E12" s="82"/>
      <c r="F12" s="20"/>
      <c r="G12" s="15"/>
      <c r="H12" s="15"/>
      <c r="I12" s="16">
        <f t="shared" si="0"/>
        <v>0</v>
      </c>
      <c r="J12" s="1"/>
    </row>
    <row r="13" spans="1:10" x14ac:dyDescent="0.2">
      <c r="A13" s="1">
        <f t="shared" si="1"/>
        <v>9</v>
      </c>
      <c r="B13" s="81"/>
      <c r="C13" s="81"/>
      <c r="D13" s="82"/>
      <c r="E13" s="82"/>
      <c r="F13" s="20"/>
      <c r="G13" s="15"/>
      <c r="H13" s="15"/>
      <c r="I13" s="16">
        <f t="shared" si="0"/>
        <v>0</v>
      </c>
      <c r="J13" s="1"/>
    </row>
    <row r="14" spans="1:10" x14ac:dyDescent="0.2">
      <c r="A14" s="1">
        <f t="shared" si="1"/>
        <v>10</v>
      </c>
      <c r="B14" s="81"/>
      <c r="C14" s="81"/>
      <c r="D14" s="82"/>
      <c r="E14" s="82"/>
      <c r="F14" s="20"/>
      <c r="G14" s="15"/>
      <c r="H14" s="15"/>
      <c r="I14" s="16">
        <f t="shared" si="0"/>
        <v>0</v>
      </c>
      <c r="J14" s="1"/>
    </row>
    <row r="15" spans="1:10" x14ac:dyDescent="0.2">
      <c r="A15" s="1">
        <f t="shared" si="1"/>
        <v>11</v>
      </c>
      <c r="B15" s="81"/>
      <c r="C15" s="81"/>
      <c r="D15" s="82"/>
      <c r="E15" s="82"/>
      <c r="F15" s="20"/>
      <c r="G15" s="15"/>
      <c r="H15" s="15"/>
      <c r="I15" s="16">
        <f t="shared" si="0"/>
        <v>0</v>
      </c>
      <c r="J15" s="1"/>
    </row>
    <row r="16" spans="1:10" x14ac:dyDescent="0.2">
      <c r="A16" s="1">
        <f t="shared" si="1"/>
        <v>12</v>
      </c>
      <c r="B16" s="81"/>
      <c r="C16" s="81"/>
      <c r="D16" s="82"/>
      <c r="E16" s="82"/>
      <c r="F16" s="20"/>
      <c r="G16" s="15"/>
      <c r="H16" s="15"/>
      <c r="I16" s="16">
        <f t="shared" si="0"/>
        <v>0</v>
      </c>
      <c r="J16" s="1"/>
    </row>
    <row r="17" spans="1:10" x14ac:dyDescent="0.2">
      <c r="A17" s="1">
        <f t="shared" si="1"/>
        <v>13</v>
      </c>
      <c r="B17" s="81"/>
      <c r="C17" s="81"/>
      <c r="D17" s="82"/>
      <c r="E17" s="82"/>
      <c r="F17" s="20"/>
      <c r="G17" s="15"/>
      <c r="H17" s="15"/>
      <c r="I17" s="16">
        <f t="shared" si="0"/>
        <v>0</v>
      </c>
      <c r="J17" s="1"/>
    </row>
    <row r="18" spans="1:10" x14ac:dyDescent="0.2">
      <c r="A18" s="1">
        <f t="shared" si="1"/>
        <v>14</v>
      </c>
      <c r="B18" s="81"/>
      <c r="C18" s="83"/>
      <c r="D18" s="82"/>
      <c r="E18" s="82"/>
      <c r="F18" s="20"/>
      <c r="G18" s="15"/>
      <c r="H18" s="15"/>
      <c r="I18" s="16">
        <f t="shared" si="0"/>
        <v>0</v>
      </c>
      <c r="J18" s="1"/>
    </row>
    <row r="19" spans="1:10" x14ac:dyDescent="0.2">
      <c r="A19" s="1">
        <f t="shared" si="1"/>
        <v>15</v>
      </c>
      <c r="B19" s="81"/>
      <c r="C19" s="81"/>
      <c r="D19" s="82"/>
      <c r="E19" s="82"/>
      <c r="F19" s="20"/>
      <c r="G19" s="15"/>
      <c r="H19" s="15"/>
      <c r="I19" s="16">
        <f t="shared" si="0"/>
        <v>0</v>
      </c>
      <c r="J19" s="1"/>
    </row>
    <row r="20" spans="1:10" x14ac:dyDescent="0.2">
      <c r="A20" s="1">
        <f t="shared" si="1"/>
        <v>16</v>
      </c>
      <c r="B20" s="81"/>
      <c r="C20" s="81"/>
      <c r="D20" s="82"/>
      <c r="E20" s="82"/>
      <c r="F20" s="20"/>
      <c r="G20" s="15"/>
      <c r="H20" s="15"/>
      <c r="I20" s="16">
        <f t="shared" si="0"/>
        <v>0</v>
      </c>
      <c r="J20" s="1"/>
    </row>
    <row r="21" spans="1:10" x14ac:dyDescent="0.2">
      <c r="A21" s="1">
        <f t="shared" si="1"/>
        <v>17</v>
      </c>
      <c r="B21" s="81"/>
      <c r="C21" s="81"/>
      <c r="D21" s="82"/>
      <c r="E21" s="82"/>
      <c r="F21" s="20"/>
      <c r="G21" s="15"/>
      <c r="H21" s="15"/>
      <c r="I21" s="16">
        <f t="shared" si="0"/>
        <v>0</v>
      </c>
      <c r="J21" s="1"/>
    </row>
    <row r="22" spans="1:10" x14ac:dyDescent="0.2">
      <c r="A22" s="1">
        <f t="shared" si="1"/>
        <v>18</v>
      </c>
      <c r="B22" s="81"/>
      <c r="C22" s="81"/>
      <c r="D22" s="82"/>
      <c r="E22" s="82"/>
      <c r="F22" s="20"/>
      <c r="G22" s="15"/>
      <c r="H22" s="15"/>
      <c r="I22" s="16">
        <f t="shared" si="0"/>
        <v>0</v>
      </c>
      <c r="J22" s="1"/>
    </row>
    <row r="23" spans="1:10" x14ac:dyDescent="0.2">
      <c r="A23" s="1">
        <f t="shared" si="1"/>
        <v>19</v>
      </c>
      <c r="B23" s="81"/>
      <c r="C23" s="81"/>
      <c r="D23" s="82"/>
      <c r="E23" s="82"/>
      <c r="F23" s="20"/>
      <c r="G23" s="15"/>
      <c r="H23" s="15"/>
      <c r="I23" s="16">
        <f t="shared" si="0"/>
        <v>0</v>
      </c>
      <c r="J23" s="1"/>
    </row>
    <row r="24" spans="1:10" x14ac:dyDescent="0.2">
      <c r="A24" s="1">
        <f t="shared" si="1"/>
        <v>20</v>
      </c>
      <c r="B24" s="81"/>
      <c r="C24" s="81"/>
      <c r="D24" s="82"/>
      <c r="E24" s="82"/>
      <c r="F24" s="20"/>
      <c r="G24" s="15"/>
      <c r="H24" s="15"/>
      <c r="I24" s="16">
        <f t="shared" si="0"/>
        <v>0</v>
      </c>
      <c r="J24" s="1"/>
    </row>
    <row r="25" spans="1:10" x14ac:dyDescent="0.2">
      <c r="A25" s="1">
        <f t="shared" si="1"/>
        <v>21</v>
      </c>
      <c r="B25" s="81"/>
      <c r="C25" s="81"/>
      <c r="D25" s="82"/>
      <c r="E25" s="82"/>
      <c r="F25" s="20"/>
      <c r="G25" s="15"/>
      <c r="H25" s="17"/>
      <c r="I25" s="16">
        <f t="shared" si="0"/>
        <v>0</v>
      </c>
      <c r="J25" s="1"/>
    </row>
    <row r="26" spans="1:10" x14ac:dyDescent="0.2">
      <c r="A26" s="1">
        <f t="shared" si="1"/>
        <v>22</v>
      </c>
      <c r="B26" s="81"/>
      <c r="C26" s="81"/>
      <c r="D26" s="82"/>
      <c r="E26" s="82"/>
      <c r="F26" s="20"/>
      <c r="G26" s="15"/>
      <c r="H26" s="17"/>
      <c r="I26" s="16">
        <f t="shared" si="0"/>
        <v>0</v>
      </c>
      <c r="J26" s="1"/>
    </row>
    <row r="27" spans="1:10" x14ac:dyDescent="0.2">
      <c r="A27" s="1">
        <f>A26+1</f>
        <v>23</v>
      </c>
      <c r="B27" s="81"/>
      <c r="C27" s="81"/>
      <c r="D27" s="82"/>
      <c r="E27" s="82"/>
      <c r="F27" s="20"/>
      <c r="G27" s="15"/>
      <c r="H27" s="17"/>
      <c r="I27" s="16">
        <f t="shared" si="0"/>
        <v>0</v>
      </c>
      <c r="J27" s="1"/>
    </row>
    <row r="28" spans="1:10" x14ac:dyDescent="0.2">
      <c r="A28" s="1">
        <f t="shared" si="1"/>
        <v>24</v>
      </c>
      <c r="B28" s="81"/>
      <c r="C28" s="81"/>
      <c r="D28" s="82"/>
      <c r="E28" s="82"/>
      <c r="F28" s="20"/>
      <c r="G28" s="15"/>
      <c r="H28" s="17"/>
      <c r="I28" s="16">
        <f t="shared" si="0"/>
        <v>0</v>
      </c>
      <c r="J28" s="84"/>
    </row>
    <row r="29" spans="1:10" x14ac:dyDescent="0.2">
      <c r="A29" s="1">
        <f t="shared" si="1"/>
        <v>25</v>
      </c>
      <c r="B29" s="81"/>
      <c r="C29" s="81"/>
      <c r="D29" s="82"/>
      <c r="E29" s="82"/>
      <c r="F29" s="20"/>
      <c r="G29" s="15"/>
      <c r="H29" s="17"/>
      <c r="I29" s="16">
        <f t="shared" si="0"/>
        <v>0</v>
      </c>
      <c r="J29" s="1"/>
    </row>
    <row r="30" spans="1:10" x14ac:dyDescent="0.2">
      <c r="A30" s="1">
        <f t="shared" si="1"/>
        <v>26</v>
      </c>
      <c r="B30" s="1"/>
      <c r="C30" s="1"/>
      <c r="D30" s="1"/>
      <c r="E30" s="1"/>
      <c r="F30" s="20"/>
      <c r="G30" s="17"/>
      <c r="H30" s="17"/>
      <c r="I30" s="16">
        <f t="shared" si="0"/>
        <v>0</v>
      </c>
      <c r="J30" s="1"/>
    </row>
    <row r="31" spans="1:10" x14ac:dyDescent="0.2">
      <c r="A31" s="1">
        <f t="shared" si="1"/>
        <v>27</v>
      </c>
      <c r="B31" s="1"/>
      <c r="C31" s="1"/>
      <c r="D31" s="1"/>
      <c r="E31" s="1"/>
      <c r="F31" s="20"/>
      <c r="G31" s="17"/>
      <c r="H31" s="17"/>
      <c r="I31" s="16">
        <f t="shared" si="0"/>
        <v>0</v>
      </c>
      <c r="J31" s="1"/>
    </row>
    <row r="32" spans="1:10" x14ac:dyDescent="0.2">
      <c r="A32" s="1">
        <f t="shared" si="1"/>
        <v>28</v>
      </c>
      <c r="B32" s="1"/>
      <c r="C32" s="1"/>
      <c r="D32" s="1"/>
      <c r="E32" s="1"/>
      <c r="F32" s="20"/>
      <c r="G32" s="17"/>
      <c r="H32" s="17"/>
      <c r="I32" s="16">
        <f t="shared" si="0"/>
        <v>0</v>
      </c>
      <c r="J32" s="1"/>
    </row>
    <row r="33" spans="1:10" x14ac:dyDescent="0.2">
      <c r="A33" s="1">
        <f t="shared" si="1"/>
        <v>29</v>
      </c>
      <c r="B33" s="1"/>
      <c r="C33" s="1"/>
      <c r="D33" s="1"/>
      <c r="E33" s="1"/>
      <c r="F33" s="20"/>
      <c r="G33" s="17"/>
      <c r="H33" s="17"/>
      <c r="I33" s="16">
        <f t="shared" si="0"/>
        <v>0</v>
      </c>
      <c r="J33" s="1"/>
    </row>
    <row r="34" spans="1:10" x14ac:dyDescent="0.2">
      <c r="A34" s="1">
        <f t="shared" si="1"/>
        <v>30</v>
      </c>
      <c r="B34" s="1"/>
      <c r="C34" s="1"/>
      <c r="D34" s="1"/>
      <c r="E34" s="1"/>
      <c r="F34" s="20"/>
      <c r="G34" s="17"/>
      <c r="H34" s="17"/>
      <c r="I34" s="16">
        <f t="shared" si="0"/>
        <v>0</v>
      </c>
      <c r="J34" s="1"/>
    </row>
    <row r="35" spans="1:10" x14ac:dyDescent="0.2">
      <c r="A35" s="1">
        <f t="shared" si="1"/>
        <v>31</v>
      </c>
      <c r="B35" s="1"/>
      <c r="C35" s="1"/>
      <c r="D35" s="1"/>
      <c r="E35" s="1"/>
      <c r="F35" s="20"/>
      <c r="G35" s="17"/>
      <c r="H35" s="17"/>
      <c r="I35" s="16">
        <f t="shared" si="0"/>
        <v>0</v>
      </c>
      <c r="J35" s="1"/>
    </row>
    <row r="36" spans="1:10" x14ac:dyDescent="0.2">
      <c r="A36" s="1">
        <f t="shared" si="1"/>
        <v>32</v>
      </c>
      <c r="B36" s="1"/>
      <c r="C36" s="1"/>
      <c r="D36" s="1"/>
      <c r="E36" s="1"/>
      <c r="F36" s="20"/>
      <c r="G36" s="17"/>
      <c r="H36" s="17"/>
      <c r="I36" s="16">
        <f t="shared" si="0"/>
        <v>0</v>
      </c>
      <c r="J36" s="1"/>
    </row>
    <row r="37" spans="1:10" x14ac:dyDescent="0.2">
      <c r="A37" s="1">
        <f t="shared" si="1"/>
        <v>33</v>
      </c>
      <c r="B37" s="1"/>
      <c r="C37" s="1"/>
      <c r="D37" s="1"/>
      <c r="E37" s="1"/>
      <c r="F37" s="20"/>
      <c r="G37" s="17"/>
      <c r="H37" s="17"/>
      <c r="I37" s="16">
        <f t="shared" si="0"/>
        <v>0</v>
      </c>
      <c r="J37" s="1"/>
    </row>
    <row r="38" spans="1:10" x14ac:dyDescent="0.2">
      <c r="A38" s="1">
        <f t="shared" si="1"/>
        <v>34</v>
      </c>
      <c r="B38" s="1"/>
      <c r="C38" s="1"/>
      <c r="D38" s="1"/>
      <c r="E38" s="1"/>
      <c r="F38" s="20"/>
      <c r="G38" s="17"/>
      <c r="H38" s="17"/>
      <c r="I38" s="16">
        <f t="shared" si="0"/>
        <v>0</v>
      </c>
      <c r="J38" s="1"/>
    </row>
    <row r="39" spans="1:10" x14ac:dyDescent="0.2">
      <c r="A39" s="1">
        <f t="shared" si="1"/>
        <v>35</v>
      </c>
      <c r="B39" s="1"/>
      <c r="C39" s="1"/>
      <c r="D39" s="1"/>
      <c r="E39" s="1"/>
      <c r="F39" s="20"/>
      <c r="G39" s="18"/>
      <c r="H39" s="18"/>
      <c r="I39" s="16">
        <f t="shared" si="0"/>
        <v>0</v>
      </c>
      <c r="J39" s="1"/>
    </row>
    <row r="40" spans="1:10" x14ac:dyDescent="0.2">
      <c r="A40" s="1">
        <f t="shared" si="1"/>
        <v>36</v>
      </c>
      <c r="B40" s="1"/>
      <c r="C40" s="1"/>
      <c r="D40" s="1"/>
      <c r="E40" s="1"/>
      <c r="F40" s="20"/>
      <c r="G40" s="18"/>
      <c r="H40" s="18"/>
      <c r="I40" s="16">
        <f t="shared" si="0"/>
        <v>0</v>
      </c>
      <c r="J40" s="1"/>
    </row>
    <row r="41" spans="1:10" ht="13.5" thickBot="1" x14ac:dyDescent="0.25">
      <c r="A41" s="1">
        <f t="shared" si="1"/>
        <v>37</v>
      </c>
      <c r="B41" s="2"/>
      <c r="C41" s="2"/>
      <c r="D41" s="2"/>
      <c r="E41" s="2"/>
      <c r="F41" s="20"/>
      <c r="G41" s="19"/>
      <c r="H41" s="19"/>
      <c r="I41" s="16">
        <f t="shared" ref="I41" si="2">SUM(F41:H41)</f>
        <v>0</v>
      </c>
      <c r="J41" s="1"/>
    </row>
    <row r="42" spans="1:10" ht="27" customHeight="1" thickBot="1" x14ac:dyDescent="0.25">
      <c r="A42" s="161" t="s">
        <v>77</v>
      </c>
      <c r="B42" s="162"/>
      <c r="C42" s="162"/>
      <c r="D42" s="162"/>
      <c r="E42" s="163"/>
      <c r="F42" s="64" t="s">
        <v>69</v>
      </c>
      <c r="G42" s="64" t="s">
        <v>70</v>
      </c>
      <c r="H42" s="64" t="s">
        <v>73</v>
      </c>
      <c r="I42" s="65" t="s">
        <v>6</v>
      </c>
      <c r="J42" s="70" t="s">
        <v>10</v>
      </c>
    </row>
    <row r="43" spans="1:10" ht="15" customHeight="1" thickBot="1" x14ac:dyDescent="0.25">
      <c r="A43" s="164"/>
      <c r="B43" s="158"/>
      <c r="C43" s="158"/>
      <c r="D43" s="158"/>
      <c r="E43" s="159"/>
      <c r="F43" s="66">
        <f>SUM(F5:F42)</f>
        <v>0</v>
      </c>
      <c r="G43" s="68">
        <f>SUM(G5:G42)</f>
        <v>0</v>
      </c>
      <c r="H43" s="68">
        <f>SUM(H5:H42)</f>
        <v>0</v>
      </c>
      <c r="I43" s="68">
        <f>SUM(I5:I42)</f>
        <v>0</v>
      </c>
      <c r="J43" s="68"/>
    </row>
    <row r="44" spans="1:10" ht="15" customHeight="1" thickBot="1" x14ac:dyDescent="0.25">
      <c r="A44" s="154" t="s">
        <v>74</v>
      </c>
      <c r="B44" s="155"/>
      <c r="C44" s="155"/>
      <c r="D44" s="156"/>
      <c r="E44" s="169" t="s">
        <v>75</v>
      </c>
      <c r="F44" s="170"/>
      <c r="G44" s="171"/>
      <c r="H44" s="67">
        <f>J43+J47+J49</f>
        <v>0</v>
      </c>
      <c r="I44" s="165"/>
      <c r="J44" s="166"/>
    </row>
    <row r="45" spans="1:10" ht="15" customHeight="1" thickBot="1" x14ac:dyDescent="0.25">
      <c r="A45" s="157"/>
      <c r="B45" s="158"/>
      <c r="C45" s="158"/>
      <c r="D45" s="159"/>
      <c r="E45" s="169" t="s">
        <v>76</v>
      </c>
      <c r="F45" s="170"/>
      <c r="G45" s="171"/>
      <c r="H45" s="67">
        <f>G43+H43-H44</f>
        <v>0</v>
      </c>
      <c r="I45" s="167"/>
      <c r="J45" s="168"/>
    </row>
    <row r="46" spans="1:10" ht="15" customHeight="1" thickBot="1" x14ac:dyDescent="0.25">
      <c r="A46" s="160"/>
      <c r="B46" s="160"/>
      <c r="C46" s="160"/>
      <c r="D46" s="160"/>
      <c r="E46" s="172"/>
      <c r="F46" s="172"/>
      <c r="G46" s="172"/>
      <c r="H46" s="172"/>
      <c r="I46" s="141" t="s">
        <v>71</v>
      </c>
      <c r="J46" s="142"/>
    </row>
    <row r="47" spans="1:10" ht="15" customHeight="1" thickBot="1" x14ac:dyDescent="0.25">
      <c r="A47" s="148"/>
      <c r="B47" s="149"/>
      <c r="C47" s="149"/>
      <c r="D47" s="149"/>
      <c r="E47" s="149"/>
      <c r="F47" s="149"/>
      <c r="G47" s="149"/>
      <c r="H47" s="149"/>
      <c r="I47" s="150"/>
      <c r="J47" s="68">
        <v>0</v>
      </c>
    </row>
    <row r="48" spans="1:10" ht="15" customHeight="1" thickBot="1" x14ac:dyDescent="0.25">
      <c r="A48" s="151"/>
      <c r="B48" s="152"/>
      <c r="C48" s="152"/>
      <c r="D48" s="152"/>
      <c r="E48" s="152"/>
      <c r="F48" s="152"/>
      <c r="G48" s="152"/>
      <c r="H48" s="153"/>
      <c r="I48" s="141" t="s">
        <v>72</v>
      </c>
      <c r="J48" s="179"/>
    </row>
    <row r="49" spans="1:10" ht="15" customHeight="1" thickBot="1" x14ac:dyDescent="0.25">
      <c r="A49" s="148"/>
      <c r="B49" s="149"/>
      <c r="C49" s="149"/>
      <c r="D49" s="149"/>
      <c r="E49" s="149"/>
      <c r="F49" s="149"/>
      <c r="G49" s="149"/>
      <c r="H49" s="149"/>
      <c r="I49" s="150"/>
      <c r="J49" s="68">
        <v>0</v>
      </c>
    </row>
    <row r="50" spans="1:10" ht="15" customHeight="1" thickBot="1" x14ac:dyDescent="0.25">
      <c r="A50" s="151"/>
      <c r="B50" s="152"/>
      <c r="C50" s="152"/>
      <c r="D50" s="152"/>
      <c r="E50" s="152"/>
      <c r="F50" s="152"/>
      <c r="G50" s="152"/>
      <c r="H50" s="153"/>
      <c r="I50" s="141" t="s">
        <v>15</v>
      </c>
      <c r="J50" s="143"/>
    </row>
    <row r="51" spans="1:10" ht="15" customHeight="1" thickBot="1" x14ac:dyDescent="0.25">
      <c r="A51" s="148"/>
      <c r="B51" s="149"/>
      <c r="C51" s="149"/>
      <c r="D51" s="149"/>
      <c r="E51" s="149"/>
      <c r="F51" s="149"/>
      <c r="G51" s="149"/>
      <c r="H51" s="149"/>
      <c r="I51" s="150"/>
      <c r="J51" s="68">
        <f>SUM(F5:F42)</f>
        <v>0</v>
      </c>
    </row>
    <row r="52" spans="1:10" ht="15" customHeight="1" thickBot="1" x14ac:dyDescent="0.25">
      <c r="A52" s="160"/>
      <c r="B52" s="160"/>
      <c r="C52" s="160"/>
      <c r="D52" s="160"/>
      <c r="E52" s="160"/>
      <c r="F52" s="160"/>
      <c r="G52" s="160"/>
      <c r="H52" s="160"/>
      <c r="I52" s="141" t="s">
        <v>68</v>
      </c>
      <c r="J52" s="143"/>
    </row>
    <row r="53" spans="1:10" ht="15" customHeight="1" thickBot="1" x14ac:dyDescent="0.25">
      <c r="A53" s="176"/>
      <c r="B53" s="177"/>
      <c r="C53" s="177"/>
      <c r="D53" s="177"/>
      <c r="E53" s="177"/>
      <c r="F53" s="177"/>
      <c r="G53" s="177"/>
      <c r="H53" s="177"/>
      <c r="I53" s="178"/>
      <c r="J53" s="68">
        <f>H45</f>
        <v>0</v>
      </c>
    </row>
    <row r="54" spans="1:10" ht="20.100000000000001" customHeight="1" x14ac:dyDescent="0.2">
      <c r="A54" s="132" t="s">
        <v>11</v>
      </c>
      <c r="B54" s="133"/>
      <c r="C54" s="133"/>
      <c r="D54" s="133"/>
      <c r="E54" s="133"/>
      <c r="F54" s="133"/>
      <c r="G54" s="133"/>
      <c r="H54" s="133"/>
      <c r="I54" s="133"/>
      <c r="J54" s="134"/>
    </row>
    <row r="55" spans="1:10" ht="20.100000000000001" customHeight="1" x14ac:dyDescent="0.2">
      <c r="A55" s="135"/>
      <c r="B55" s="136"/>
      <c r="C55" s="136"/>
      <c r="D55" s="136"/>
      <c r="E55" s="136"/>
      <c r="F55" s="136"/>
      <c r="G55" s="136"/>
      <c r="H55" s="136"/>
      <c r="I55" s="136"/>
      <c r="J55" s="137"/>
    </row>
    <row r="56" spans="1:10" ht="13.5" thickBot="1" x14ac:dyDescent="0.25">
      <c r="A56" s="138"/>
      <c r="B56" s="139"/>
      <c r="C56" s="139"/>
      <c r="D56" s="139"/>
      <c r="E56" s="139"/>
      <c r="F56" s="139"/>
      <c r="G56" s="139"/>
      <c r="H56" s="139"/>
      <c r="I56" s="139"/>
      <c r="J56" s="140"/>
    </row>
  </sheetData>
  <mergeCells count="25">
    <mergeCell ref="A1:J1"/>
    <mergeCell ref="A53:I53"/>
    <mergeCell ref="I48:J48"/>
    <mergeCell ref="C3:D3"/>
    <mergeCell ref="E3:F3"/>
    <mergeCell ref="C2:D2"/>
    <mergeCell ref="E2:F2"/>
    <mergeCell ref="G2:J2"/>
    <mergeCell ref="A47:I47"/>
    <mergeCell ref="A54:J56"/>
    <mergeCell ref="I46:J46"/>
    <mergeCell ref="I50:J50"/>
    <mergeCell ref="G3:J3"/>
    <mergeCell ref="A51:I51"/>
    <mergeCell ref="I52:J52"/>
    <mergeCell ref="A50:H50"/>
    <mergeCell ref="A49:I49"/>
    <mergeCell ref="A44:D45"/>
    <mergeCell ref="A52:H52"/>
    <mergeCell ref="A42:E43"/>
    <mergeCell ref="I44:J45"/>
    <mergeCell ref="E45:G45"/>
    <mergeCell ref="E44:G44"/>
    <mergeCell ref="A46:H46"/>
    <mergeCell ref="A48:H48"/>
  </mergeCells>
  <phoneticPr fontId="0" type="noConversion"/>
  <printOptions gridLines="1"/>
  <pageMargins left="0.19685039370078741" right="0.19685039370078741" top="0.19685039370078741" bottom="0.19685039370078741" header="0.31496062992125984" footer="0.11811023622047245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3"/>
  <sheetViews>
    <sheetView topLeftCell="A11" workbookViewId="0">
      <selection activeCell="F45" sqref="F45"/>
    </sheetView>
  </sheetViews>
  <sheetFormatPr defaultRowHeight="12.75" x14ac:dyDescent="0.2"/>
  <cols>
    <col min="1" max="1" width="35.28515625" customWidth="1"/>
    <col min="2" max="2" width="10.28515625" customWidth="1"/>
    <col min="3" max="3" width="9.85546875" customWidth="1"/>
    <col min="4" max="4" width="10" customWidth="1"/>
    <col min="5" max="5" width="10.28515625" customWidth="1"/>
    <col min="6" max="6" width="10.85546875" customWidth="1"/>
  </cols>
  <sheetData>
    <row r="2" spans="1:6" ht="15.75" x14ac:dyDescent="0.25">
      <c r="A2" s="85" t="s">
        <v>17</v>
      </c>
      <c r="B2" s="22"/>
      <c r="C2" s="23"/>
      <c r="D2" s="23"/>
    </row>
    <row r="3" spans="1:6" x14ac:dyDescent="0.2">
      <c r="A3" s="24" t="s">
        <v>18</v>
      </c>
      <c r="B3" s="86">
        <v>42106</v>
      </c>
      <c r="C3" s="26"/>
    </row>
    <row r="5" spans="1:6" ht="15.75" x14ac:dyDescent="0.25">
      <c r="A5" s="27" t="s">
        <v>19</v>
      </c>
      <c r="B5" s="86">
        <v>42067</v>
      </c>
      <c r="C5" s="26"/>
    </row>
    <row r="6" spans="1:6" x14ac:dyDescent="0.2">
      <c r="A6" s="24"/>
      <c r="B6" s="87"/>
    </row>
    <row r="7" spans="1:6" x14ac:dyDescent="0.2">
      <c r="A7" s="24" t="s">
        <v>20</v>
      </c>
      <c r="B7" s="185" t="s">
        <v>79</v>
      </c>
      <c r="C7" s="185"/>
      <c r="D7" s="9" t="s">
        <v>21</v>
      </c>
      <c r="E7" s="186" t="s">
        <v>81</v>
      </c>
      <c r="F7" s="186"/>
    </row>
    <row r="8" spans="1:6" x14ac:dyDescent="0.2">
      <c r="A8" s="29" t="s">
        <v>22</v>
      </c>
      <c r="B8" s="187" t="s">
        <v>82</v>
      </c>
      <c r="C8" s="187"/>
      <c r="D8" s="187"/>
      <c r="E8" s="187"/>
      <c r="F8" s="187"/>
    </row>
    <row r="9" spans="1:6" x14ac:dyDescent="0.2">
      <c r="A9" s="28" t="s">
        <v>23</v>
      </c>
      <c r="B9" s="28"/>
      <c r="C9" s="9"/>
    </row>
    <row r="10" spans="1:6" x14ac:dyDescent="0.2">
      <c r="A10" s="88" t="s">
        <v>24</v>
      </c>
      <c r="B10" s="89" t="s">
        <v>25</v>
      </c>
      <c r="C10" s="90" t="s">
        <v>26</v>
      </c>
      <c r="D10" s="91" t="s">
        <v>27</v>
      </c>
      <c r="E10" s="91" t="s">
        <v>28</v>
      </c>
      <c r="F10" s="92" t="s">
        <v>29</v>
      </c>
    </row>
    <row r="11" spans="1:6" x14ac:dyDescent="0.2">
      <c r="A11" s="128" t="s">
        <v>85</v>
      </c>
      <c r="B11" s="94"/>
      <c r="C11" s="9"/>
      <c r="D11" s="95">
        <f t="shared" ref="D11:D17" si="0">C11/14*1.3</f>
        <v>0</v>
      </c>
      <c r="E11" s="95"/>
      <c r="F11" s="96">
        <f t="shared" ref="F11:F17" si="1">SUM(D11:E11)</f>
        <v>0</v>
      </c>
    </row>
    <row r="12" spans="1:6" x14ac:dyDescent="0.2">
      <c r="A12" s="128" t="s">
        <v>88</v>
      </c>
      <c r="B12" s="71" t="s">
        <v>86</v>
      </c>
      <c r="C12" s="9"/>
      <c r="D12" s="95">
        <f t="shared" si="0"/>
        <v>0</v>
      </c>
      <c r="E12" s="95"/>
      <c r="F12" s="96">
        <f t="shared" si="1"/>
        <v>0</v>
      </c>
    </row>
    <row r="13" spans="1:6" x14ac:dyDescent="0.2">
      <c r="A13" s="93"/>
      <c r="B13" s="97"/>
      <c r="C13" s="9"/>
      <c r="D13" s="95">
        <f t="shared" si="0"/>
        <v>0</v>
      </c>
      <c r="E13" s="95"/>
      <c r="F13" s="96">
        <f t="shared" si="1"/>
        <v>0</v>
      </c>
    </row>
    <row r="14" spans="1:6" x14ac:dyDescent="0.2">
      <c r="A14" s="98"/>
      <c r="B14" s="9"/>
      <c r="C14" s="9"/>
      <c r="D14" s="95">
        <f t="shared" si="0"/>
        <v>0</v>
      </c>
      <c r="E14" s="95"/>
      <c r="F14" s="96">
        <f t="shared" si="1"/>
        <v>0</v>
      </c>
    </row>
    <row r="15" spans="1:6" x14ac:dyDescent="0.2">
      <c r="A15" s="98"/>
      <c r="B15" s="9"/>
      <c r="C15" s="9"/>
      <c r="D15" s="95">
        <f t="shared" si="0"/>
        <v>0</v>
      </c>
      <c r="E15" s="95"/>
      <c r="F15" s="96">
        <f t="shared" si="1"/>
        <v>0</v>
      </c>
    </row>
    <row r="16" spans="1:6" x14ac:dyDescent="0.2">
      <c r="A16" s="98"/>
      <c r="B16" s="9"/>
      <c r="C16" s="9"/>
      <c r="D16" s="95">
        <f t="shared" si="0"/>
        <v>0</v>
      </c>
      <c r="E16" s="95"/>
      <c r="F16" s="96">
        <f t="shared" si="1"/>
        <v>0</v>
      </c>
    </row>
    <row r="17" spans="1:6" x14ac:dyDescent="0.2">
      <c r="A17" s="98"/>
      <c r="B17" s="9"/>
      <c r="C17" s="9"/>
      <c r="D17" s="95">
        <f t="shared" si="0"/>
        <v>0</v>
      </c>
      <c r="E17" s="95"/>
      <c r="F17" s="96">
        <f t="shared" si="1"/>
        <v>0</v>
      </c>
    </row>
    <row r="18" spans="1:6" ht="15" x14ac:dyDescent="0.25">
      <c r="A18" s="99" t="s">
        <v>30</v>
      </c>
      <c r="B18" s="100"/>
      <c r="C18" s="100">
        <f>SUM(C11:C17)</f>
        <v>0</v>
      </c>
      <c r="D18" s="100">
        <f>SUM(D11:D17)</f>
        <v>0</v>
      </c>
      <c r="E18" s="101">
        <f>SUM(E11:E17)</f>
        <v>0</v>
      </c>
      <c r="F18" s="102">
        <f>SUM(F11:F17)</f>
        <v>0</v>
      </c>
    </row>
    <row r="19" spans="1:6" x14ac:dyDescent="0.2">
      <c r="A19" s="103" t="s">
        <v>31</v>
      </c>
      <c r="B19" s="9"/>
      <c r="C19" s="9"/>
      <c r="D19" s="9"/>
      <c r="E19" s="9"/>
      <c r="F19" s="104">
        <f>SUM(D18:E18)</f>
        <v>0</v>
      </c>
    </row>
    <row r="20" spans="1:6" x14ac:dyDescent="0.2">
      <c r="A20" s="188"/>
      <c r="B20" s="189" t="s">
        <v>32</v>
      </c>
      <c r="C20" s="189"/>
      <c r="D20" s="189"/>
      <c r="E20" s="189"/>
      <c r="F20" s="189"/>
    </row>
    <row r="21" spans="1:6" x14ac:dyDescent="0.2">
      <c r="A21" s="188"/>
      <c r="B21" s="190"/>
      <c r="C21" s="190"/>
      <c r="D21" s="190"/>
      <c r="E21" s="190"/>
      <c r="F21" s="190"/>
    </row>
    <row r="22" spans="1:6" x14ac:dyDescent="0.2">
      <c r="A22" s="188"/>
      <c r="B22" s="190"/>
      <c r="C22" s="190"/>
      <c r="D22" s="190"/>
      <c r="E22" s="190"/>
      <c r="F22" s="190"/>
    </row>
    <row r="23" spans="1:6" x14ac:dyDescent="0.2">
      <c r="A23" s="188"/>
      <c r="B23" s="190"/>
      <c r="C23" s="190"/>
      <c r="D23" s="190"/>
      <c r="E23" s="190"/>
      <c r="F23" s="190"/>
    </row>
    <row r="24" spans="1:6" x14ac:dyDescent="0.2">
      <c r="A24" s="188"/>
      <c r="B24" s="190"/>
      <c r="C24" s="190"/>
      <c r="D24" s="190"/>
      <c r="E24" s="190"/>
      <c r="F24" s="190"/>
    </row>
    <row r="25" spans="1:6" ht="15.75" x14ac:dyDescent="0.25">
      <c r="A25" s="105" t="s">
        <v>33</v>
      </c>
      <c r="B25" s="45"/>
      <c r="C25" s="9"/>
      <c r="D25" s="28"/>
      <c r="E25" s="9"/>
      <c r="F25" s="106" t="s">
        <v>34</v>
      </c>
    </row>
    <row r="26" spans="1:6" x14ac:dyDescent="0.2">
      <c r="A26" s="107" t="s">
        <v>35</v>
      </c>
      <c r="B26" s="73"/>
      <c r="C26" s="73"/>
      <c r="D26" s="73"/>
      <c r="E26" s="73"/>
      <c r="F26" s="108"/>
    </row>
    <row r="27" spans="1:6" x14ac:dyDescent="0.2">
      <c r="A27" s="107" t="s">
        <v>36</v>
      </c>
      <c r="B27" s="73" t="s">
        <v>37</v>
      </c>
      <c r="C27" s="73"/>
      <c r="D27" s="73"/>
      <c r="E27" s="73"/>
      <c r="F27" s="108"/>
    </row>
    <row r="28" spans="1:6" x14ac:dyDescent="0.2">
      <c r="A28" s="107" t="s">
        <v>38</v>
      </c>
      <c r="B28" s="73"/>
      <c r="C28" s="73"/>
      <c r="D28" s="73"/>
      <c r="E28" s="73"/>
      <c r="F28" s="108"/>
    </row>
    <row r="29" spans="1:6" x14ac:dyDescent="0.2">
      <c r="A29" s="107" t="s">
        <v>39</v>
      </c>
      <c r="B29" s="73" t="s">
        <v>40</v>
      </c>
      <c r="C29" s="73" t="s">
        <v>41</v>
      </c>
      <c r="D29" s="73"/>
      <c r="E29" s="73" t="s">
        <v>42</v>
      </c>
      <c r="F29" s="108"/>
    </row>
    <row r="30" spans="1:6" x14ac:dyDescent="0.2">
      <c r="A30" s="107" t="s">
        <v>43</v>
      </c>
      <c r="B30" s="73" t="s">
        <v>44</v>
      </c>
      <c r="C30" s="73"/>
      <c r="D30" s="73"/>
      <c r="E30" s="73"/>
      <c r="F30" s="108"/>
    </row>
    <row r="31" spans="1:6" x14ac:dyDescent="0.2">
      <c r="A31" s="107" t="s">
        <v>45</v>
      </c>
      <c r="B31" s="73"/>
      <c r="C31" s="9"/>
      <c r="D31" s="9"/>
      <c r="E31" s="9"/>
      <c r="F31" s="108"/>
    </row>
    <row r="32" spans="1:6" x14ac:dyDescent="0.2">
      <c r="A32" s="107" t="s">
        <v>46</v>
      </c>
      <c r="B32" s="73"/>
      <c r="C32" s="9"/>
      <c r="D32" s="9"/>
      <c r="E32" s="9"/>
      <c r="F32" s="108"/>
    </row>
    <row r="33" spans="1:6" x14ac:dyDescent="0.2">
      <c r="A33" s="107" t="s">
        <v>47</v>
      </c>
      <c r="B33" s="73" t="s">
        <v>48</v>
      </c>
      <c r="C33" s="9"/>
      <c r="D33" s="9"/>
      <c r="E33" s="9"/>
      <c r="F33" s="108"/>
    </row>
    <row r="34" spans="1:6" x14ac:dyDescent="0.2">
      <c r="A34" s="107" t="s">
        <v>49</v>
      </c>
      <c r="B34" s="73" t="s">
        <v>50</v>
      </c>
      <c r="C34" s="9"/>
      <c r="D34" s="9"/>
      <c r="E34" s="9"/>
      <c r="F34" s="108"/>
    </row>
    <row r="35" spans="1:6" x14ac:dyDescent="0.2">
      <c r="A35" s="107" t="s">
        <v>51</v>
      </c>
      <c r="B35" s="73"/>
      <c r="C35" s="9"/>
      <c r="D35" s="9"/>
      <c r="E35" s="9"/>
      <c r="F35" s="108"/>
    </row>
    <row r="36" spans="1:6" x14ac:dyDescent="0.2">
      <c r="A36" s="107" t="s">
        <v>52</v>
      </c>
      <c r="B36" s="73"/>
      <c r="C36" s="9"/>
      <c r="D36" s="9"/>
      <c r="E36" s="9"/>
      <c r="F36" s="108"/>
    </row>
    <row r="37" spans="1:6" x14ac:dyDescent="0.2">
      <c r="A37" s="107"/>
      <c r="B37" s="73"/>
      <c r="C37" s="9"/>
      <c r="D37" s="9"/>
      <c r="E37" s="9"/>
      <c r="F37" s="108"/>
    </row>
    <row r="38" spans="1:6" x14ac:dyDescent="0.2">
      <c r="A38" s="107"/>
      <c r="B38" s="73"/>
      <c r="C38" s="9"/>
      <c r="D38" s="9"/>
      <c r="E38" s="9"/>
      <c r="F38" s="108"/>
    </row>
    <row r="39" spans="1:6" x14ac:dyDescent="0.2">
      <c r="A39" s="109" t="s">
        <v>53</v>
      </c>
      <c r="B39" s="110" t="s">
        <v>54</v>
      </c>
      <c r="C39" s="111" t="s">
        <v>55</v>
      </c>
      <c r="D39" s="110" t="s">
        <v>56</v>
      </c>
      <c r="E39" s="112"/>
      <c r="F39" s="113"/>
    </row>
    <row r="40" spans="1:6" x14ac:dyDescent="0.2">
      <c r="A40" s="107" t="s">
        <v>57</v>
      </c>
      <c r="B40" s="73" t="s">
        <v>58</v>
      </c>
      <c r="C40" s="9" t="s">
        <v>59</v>
      </c>
      <c r="D40" s="73" t="s">
        <v>60</v>
      </c>
      <c r="E40" s="73" t="s">
        <v>61</v>
      </c>
      <c r="F40" s="113"/>
    </row>
    <row r="41" spans="1:6" x14ac:dyDescent="0.2">
      <c r="A41" s="128" t="s">
        <v>87</v>
      </c>
      <c r="B41" s="129">
        <v>0.21778</v>
      </c>
      <c r="C41" s="9">
        <v>200</v>
      </c>
      <c r="D41" s="75">
        <f>B41*C41</f>
        <v>43.555999999999997</v>
      </c>
      <c r="E41" s="95"/>
      <c r="F41" s="114">
        <f>SUM(D41:E41)</f>
        <v>43.555999999999997</v>
      </c>
    </row>
    <row r="42" spans="1:6" x14ac:dyDescent="0.2">
      <c r="A42" s="93"/>
      <c r="B42" s="73"/>
      <c r="C42" s="9"/>
      <c r="D42" s="75"/>
      <c r="E42" s="95"/>
      <c r="F42" s="114"/>
    </row>
    <row r="43" spans="1:6" x14ac:dyDescent="0.2">
      <c r="A43" s="93"/>
      <c r="B43" s="129"/>
      <c r="C43" s="9"/>
      <c r="D43" s="75"/>
      <c r="E43" s="95"/>
      <c r="F43" s="114"/>
    </row>
    <row r="44" spans="1:6" x14ac:dyDescent="0.2">
      <c r="A44" s="107" t="s">
        <v>78</v>
      </c>
      <c r="C44" s="9"/>
      <c r="D44" s="73"/>
      <c r="E44" s="9"/>
      <c r="F44" s="113">
        <v>-3.56</v>
      </c>
    </row>
    <row r="45" spans="1:6" x14ac:dyDescent="0.2">
      <c r="A45" s="98"/>
      <c r="B45" s="9"/>
      <c r="D45" s="9"/>
      <c r="E45" s="9"/>
      <c r="F45" s="113"/>
    </row>
    <row r="46" spans="1:6" x14ac:dyDescent="0.2">
      <c r="A46" s="93"/>
      <c r="B46" s="9"/>
      <c r="C46" s="9"/>
      <c r="D46" s="9"/>
      <c r="E46" s="9"/>
      <c r="F46" s="113"/>
    </row>
    <row r="47" spans="1:6" x14ac:dyDescent="0.2">
      <c r="A47" s="115"/>
      <c r="B47" s="116"/>
      <c r="C47" s="116"/>
      <c r="D47" s="116"/>
      <c r="E47" s="116"/>
      <c r="F47" s="113"/>
    </row>
    <row r="48" spans="1:6" ht="15" x14ac:dyDescent="0.2">
      <c r="A48" s="117" t="s">
        <v>62</v>
      </c>
      <c r="B48" s="9"/>
      <c r="C48" s="9"/>
      <c r="D48" s="56">
        <f>SUM(D41:D47)</f>
        <v>43.555999999999997</v>
      </c>
      <c r="E48" s="56">
        <f>SUM(E41:E47)</f>
        <v>0</v>
      </c>
      <c r="F48" s="118">
        <f>F18+(SUM(F26:F47))</f>
        <v>39.995999999999995</v>
      </c>
    </row>
    <row r="49" spans="1:6" ht="18" x14ac:dyDescent="0.25">
      <c r="A49" s="119" t="s">
        <v>63</v>
      </c>
      <c r="B49" s="9"/>
      <c r="C49" s="9"/>
      <c r="D49" s="56"/>
      <c r="E49" s="56"/>
      <c r="F49" s="120"/>
    </row>
    <row r="50" spans="1:6" ht="18" x14ac:dyDescent="0.25">
      <c r="A50" s="121" t="s">
        <v>64</v>
      </c>
      <c r="B50" s="9"/>
      <c r="C50" s="9"/>
      <c r="D50" s="56"/>
      <c r="E50" s="56"/>
      <c r="F50" s="122">
        <f>F48-F49</f>
        <v>39.995999999999995</v>
      </c>
    </row>
    <row r="51" spans="1:6" ht="18" x14ac:dyDescent="0.25">
      <c r="A51" s="123" t="s">
        <v>83</v>
      </c>
      <c r="B51" s="112"/>
      <c r="C51" s="112"/>
      <c r="D51" s="112"/>
      <c r="E51" s="112"/>
      <c r="F51" s="124"/>
    </row>
    <row r="52" spans="1:6" ht="18" x14ac:dyDescent="0.25">
      <c r="A52" s="125"/>
      <c r="B52" s="116"/>
      <c r="C52" s="116"/>
      <c r="D52" s="116"/>
      <c r="E52" s="116"/>
      <c r="F52" s="126"/>
    </row>
    <row r="53" spans="1:6" ht="18" x14ac:dyDescent="0.35">
      <c r="A53" s="127" t="s">
        <v>66</v>
      </c>
      <c r="B53" s="184" t="s">
        <v>84</v>
      </c>
      <c r="C53" s="184"/>
      <c r="D53" s="184"/>
      <c r="E53" s="184"/>
      <c r="F53" s="184"/>
    </row>
  </sheetData>
  <mergeCells count="7">
    <mergeCell ref="B53:F53"/>
    <mergeCell ref="B7:C7"/>
    <mergeCell ref="E7:F7"/>
    <mergeCell ref="B8:F8"/>
    <mergeCell ref="A20:A24"/>
    <mergeCell ref="B20:F20"/>
    <mergeCell ref="B21:F24"/>
  </mergeCells>
  <phoneticPr fontId="0" type="noConversion"/>
  <hyperlinks>
    <hyperlink ref="C39" r:id="rId1"/>
  </hyperlinks>
  <pageMargins left="0.75" right="0.75" top="1" bottom="1" header="0.5" footer="0.5"/>
  <pageSetup paperSize="9" orientation="portrait" horizontalDpi="4294967293" verticalDpi="4294967293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3"/>
  <sheetViews>
    <sheetView topLeftCell="A8" workbookViewId="0">
      <selection activeCell="H27" sqref="H27"/>
    </sheetView>
  </sheetViews>
  <sheetFormatPr defaultRowHeight="12.75" x14ac:dyDescent="0.2"/>
  <cols>
    <col min="1" max="1" width="35.7109375" customWidth="1"/>
    <col min="2" max="2" width="10.28515625" customWidth="1"/>
    <col min="3" max="3" width="9.28515625" customWidth="1"/>
    <col min="4" max="4" width="10.28515625" customWidth="1"/>
    <col min="5" max="5" width="11.28515625" customWidth="1"/>
    <col min="6" max="6" width="10.7109375" customWidth="1"/>
  </cols>
  <sheetData>
    <row r="2" spans="1:6" ht="15.75" x14ac:dyDescent="0.25">
      <c r="A2" s="21" t="s">
        <v>17</v>
      </c>
      <c r="B2" s="22"/>
      <c r="C2" s="23"/>
      <c r="D2" s="23"/>
    </row>
    <row r="3" spans="1:6" x14ac:dyDescent="0.2">
      <c r="A3" s="24" t="s">
        <v>18</v>
      </c>
      <c r="B3" s="25">
        <v>42106</v>
      </c>
      <c r="C3" s="26"/>
    </row>
    <row r="5" spans="1:6" ht="15.75" x14ac:dyDescent="0.25">
      <c r="A5" s="27" t="s">
        <v>19</v>
      </c>
      <c r="B5" s="25">
        <v>42067</v>
      </c>
      <c r="C5" s="26"/>
    </row>
    <row r="6" spans="1:6" x14ac:dyDescent="0.2">
      <c r="A6" s="24"/>
      <c r="B6" s="28"/>
    </row>
    <row r="7" spans="1:6" x14ac:dyDescent="0.2">
      <c r="A7" s="24" t="s">
        <v>20</v>
      </c>
      <c r="B7" s="194" t="s">
        <v>80</v>
      </c>
      <c r="C7" s="194"/>
      <c r="D7" s="9" t="s">
        <v>21</v>
      </c>
      <c r="E7" s="195" t="s">
        <v>89</v>
      </c>
      <c r="F7" s="196"/>
    </row>
    <row r="8" spans="1:6" x14ac:dyDescent="0.2">
      <c r="A8" s="29" t="s">
        <v>22</v>
      </c>
      <c r="B8" s="187" t="s">
        <v>90</v>
      </c>
      <c r="C8" s="187"/>
      <c r="D8" s="187"/>
      <c r="E8" s="187"/>
      <c r="F8" s="187"/>
    </row>
    <row r="9" spans="1:6" x14ac:dyDescent="0.2">
      <c r="A9" s="28" t="s">
        <v>23</v>
      </c>
      <c r="B9" s="28"/>
      <c r="C9" s="9"/>
    </row>
    <row r="10" spans="1:6" x14ac:dyDescent="0.2">
      <c r="A10" s="30" t="s">
        <v>24</v>
      </c>
      <c r="B10" s="31" t="s">
        <v>25</v>
      </c>
      <c r="C10" s="32" t="s">
        <v>26</v>
      </c>
      <c r="D10" s="33" t="s">
        <v>27</v>
      </c>
      <c r="E10" s="33" t="s">
        <v>28</v>
      </c>
      <c r="F10" s="34" t="s">
        <v>29</v>
      </c>
    </row>
    <row r="11" spans="1:6" x14ac:dyDescent="0.2">
      <c r="A11" s="35" t="s">
        <v>85</v>
      </c>
      <c r="B11" s="71"/>
      <c r="C11" s="9"/>
      <c r="D11" s="36">
        <f t="shared" ref="D11:D17" si="0">C11/14*1.3</f>
        <v>0</v>
      </c>
      <c r="E11" s="36"/>
      <c r="F11" s="37">
        <f>SUM(D11:E11)</f>
        <v>0</v>
      </c>
    </row>
    <row r="12" spans="1:6" x14ac:dyDescent="0.2">
      <c r="A12" s="35" t="s">
        <v>88</v>
      </c>
      <c r="B12" s="71" t="s">
        <v>92</v>
      </c>
      <c r="C12" s="9"/>
      <c r="D12" s="36">
        <f t="shared" si="0"/>
        <v>0</v>
      </c>
      <c r="E12" s="36"/>
      <c r="F12" s="37">
        <f t="shared" ref="F12:F17" si="1">SUM(D12:E12)</f>
        <v>0</v>
      </c>
    </row>
    <row r="13" spans="1:6" x14ac:dyDescent="0.2">
      <c r="A13" s="35"/>
      <c r="B13" s="130"/>
      <c r="C13" s="9"/>
      <c r="D13" s="36">
        <f t="shared" si="0"/>
        <v>0</v>
      </c>
      <c r="E13" s="36"/>
      <c r="F13" s="37">
        <f t="shared" si="1"/>
        <v>0</v>
      </c>
    </row>
    <row r="14" spans="1:6" x14ac:dyDescent="0.2">
      <c r="A14" s="38"/>
      <c r="B14" s="130"/>
      <c r="C14" s="9"/>
      <c r="D14" s="36">
        <f t="shared" si="0"/>
        <v>0</v>
      </c>
      <c r="E14" s="36"/>
      <c r="F14" s="37">
        <f t="shared" si="1"/>
        <v>0</v>
      </c>
    </row>
    <row r="15" spans="1:6" x14ac:dyDescent="0.2">
      <c r="A15" s="38"/>
      <c r="B15" s="9"/>
      <c r="C15" s="9"/>
      <c r="D15" s="36">
        <f t="shared" si="0"/>
        <v>0</v>
      </c>
      <c r="E15" s="36"/>
      <c r="F15" s="37">
        <f t="shared" si="1"/>
        <v>0</v>
      </c>
    </row>
    <row r="16" spans="1:6" x14ac:dyDescent="0.2">
      <c r="A16" s="38"/>
      <c r="B16" s="9"/>
      <c r="C16" s="9"/>
      <c r="D16" s="36">
        <f t="shared" si="0"/>
        <v>0</v>
      </c>
      <c r="E16" s="36"/>
      <c r="F16" s="37">
        <f t="shared" si="1"/>
        <v>0</v>
      </c>
    </row>
    <row r="17" spans="1:6" x14ac:dyDescent="0.2">
      <c r="A17" s="38"/>
      <c r="B17" s="9"/>
      <c r="C17" s="9"/>
      <c r="D17" s="36">
        <f t="shared" si="0"/>
        <v>0</v>
      </c>
      <c r="E17" s="36"/>
      <c r="F17" s="37">
        <f t="shared" si="1"/>
        <v>0</v>
      </c>
    </row>
    <row r="18" spans="1:6" ht="15" x14ac:dyDescent="0.25">
      <c r="A18" s="40" t="s">
        <v>30</v>
      </c>
      <c r="B18" s="41"/>
      <c r="C18" s="41">
        <f>SUM(C11:C17)</f>
        <v>0</v>
      </c>
      <c r="D18" s="41">
        <f>SUM(D11:D17)</f>
        <v>0</v>
      </c>
      <c r="E18" s="72">
        <f>SUM(E11:E17)</f>
        <v>0</v>
      </c>
      <c r="F18" s="42">
        <f>SUM(F11:F17)</f>
        <v>0</v>
      </c>
    </row>
    <row r="19" spans="1:6" x14ac:dyDescent="0.2">
      <c r="A19" s="39" t="s">
        <v>31</v>
      </c>
      <c r="B19" s="9"/>
      <c r="C19" s="9"/>
      <c r="D19" s="9"/>
      <c r="E19" s="9"/>
      <c r="F19" s="43">
        <f>SUM(D18:E18)</f>
        <v>0</v>
      </c>
    </row>
    <row r="20" spans="1:6" x14ac:dyDescent="0.2">
      <c r="A20" s="197"/>
      <c r="B20" s="199" t="s">
        <v>32</v>
      </c>
      <c r="C20" s="200"/>
      <c r="D20" s="200"/>
      <c r="E20" s="200"/>
      <c r="F20" s="201"/>
    </row>
    <row r="21" spans="1:6" x14ac:dyDescent="0.2">
      <c r="A21" s="197"/>
      <c r="B21" s="199"/>
      <c r="C21" s="199"/>
      <c r="D21" s="199"/>
      <c r="E21" s="199"/>
      <c r="F21" s="202"/>
    </row>
    <row r="22" spans="1:6" x14ac:dyDescent="0.2">
      <c r="A22" s="197"/>
      <c r="B22" s="199"/>
      <c r="C22" s="199"/>
      <c r="D22" s="199"/>
      <c r="E22" s="199"/>
      <c r="F22" s="202"/>
    </row>
    <row r="23" spans="1:6" x14ac:dyDescent="0.2">
      <c r="A23" s="197"/>
      <c r="B23" s="199"/>
      <c r="C23" s="199"/>
      <c r="D23" s="199"/>
      <c r="E23" s="199"/>
      <c r="F23" s="202"/>
    </row>
    <row r="24" spans="1:6" x14ac:dyDescent="0.2">
      <c r="A24" s="198"/>
      <c r="B24" s="203"/>
      <c r="C24" s="203"/>
      <c r="D24" s="203"/>
      <c r="E24" s="203"/>
      <c r="F24" s="204"/>
    </row>
    <row r="25" spans="1:6" ht="15.75" x14ac:dyDescent="0.25">
      <c r="A25" s="44" t="s">
        <v>33</v>
      </c>
      <c r="B25" s="45"/>
      <c r="C25" s="9"/>
      <c r="D25" s="28"/>
      <c r="E25" s="9"/>
      <c r="F25" s="46" t="s">
        <v>34</v>
      </c>
    </row>
    <row r="26" spans="1:6" x14ac:dyDescent="0.2">
      <c r="A26" s="63" t="s">
        <v>35</v>
      </c>
      <c r="B26" s="73"/>
      <c r="C26" s="73"/>
      <c r="D26" s="73"/>
      <c r="E26" s="73"/>
      <c r="F26" s="47"/>
    </row>
    <row r="27" spans="1:6" x14ac:dyDescent="0.2">
      <c r="A27" s="63" t="s">
        <v>36</v>
      </c>
      <c r="B27" s="73" t="s">
        <v>37</v>
      </c>
      <c r="C27" s="73"/>
      <c r="D27" s="73"/>
      <c r="E27" s="73"/>
      <c r="F27" s="47"/>
    </row>
    <row r="28" spans="1:6" x14ac:dyDescent="0.2">
      <c r="A28" s="63" t="s">
        <v>38</v>
      </c>
      <c r="B28" s="73"/>
      <c r="C28" s="73"/>
      <c r="D28" s="73"/>
      <c r="E28" s="73"/>
      <c r="F28" s="47"/>
    </row>
    <row r="29" spans="1:6" x14ac:dyDescent="0.2">
      <c r="A29" s="63" t="s">
        <v>39</v>
      </c>
      <c r="B29" s="73" t="s">
        <v>40</v>
      </c>
      <c r="C29" s="73" t="s">
        <v>41</v>
      </c>
      <c r="D29" s="73"/>
      <c r="E29" s="73" t="s">
        <v>42</v>
      </c>
      <c r="F29" s="47"/>
    </row>
    <row r="30" spans="1:6" x14ac:dyDescent="0.2">
      <c r="A30" s="63" t="s">
        <v>43</v>
      </c>
      <c r="B30" s="73" t="s">
        <v>44</v>
      </c>
      <c r="C30" s="73"/>
      <c r="D30" s="73"/>
      <c r="E30" s="73"/>
      <c r="F30" s="47"/>
    </row>
    <row r="31" spans="1:6" x14ac:dyDescent="0.2">
      <c r="A31" s="63" t="s">
        <v>45</v>
      </c>
      <c r="B31" s="73"/>
      <c r="C31" s="9"/>
      <c r="D31" s="9"/>
      <c r="E31" s="9"/>
      <c r="F31" s="47"/>
    </row>
    <row r="32" spans="1:6" x14ac:dyDescent="0.2">
      <c r="A32" s="63" t="s">
        <v>46</v>
      </c>
      <c r="B32" s="73"/>
      <c r="C32" s="9"/>
      <c r="D32" s="9"/>
      <c r="E32" s="9"/>
      <c r="F32" s="47"/>
    </row>
    <row r="33" spans="1:6" x14ac:dyDescent="0.2">
      <c r="A33" s="63" t="s">
        <v>47</v>
      </c>
      <c r="B33" s="73" t="s">
        <v>48</v>
      </c>
      <c r="C33" s="9"/>
      <c r="D33" s="9"/>
      <c r="E33" s="9"/>
      <c r="F33" s="47"/>
    </row>
    <row r="34" spans="1:6" x14ac:dyDescent="0.2">
      <c r="A34" s="63" t="s">
        <v>49</v>
      </c>
      <c r="B34" s="73" t="s">
        <v>50</v>
      </c>
      <c r="C34" s="9"/>
      <c r="D34" s="9"/>
      <c r="E34" s="9"/>
      <c r="F34" s="47"/>
    </row>
    <row r="35" spans="1:6" x14ac:dyDescent="0.2">
      <c r="A35" s="63" t="s">
        <v>51</v>
      </c>
      <c r="B35" s="73"/>
      <c r="C35" s="9"/>
      <c r="D35" s="9"/>
      <c r="E35" s="9"/>
      <c r="F35" s="47"/>
    </row>
    <row r="36" spans="1:6" x14ac:dyDescent="0.2">
      <c r="A36" s="63" t="s">
        <v>52</v>
      </c>
      <c r="B36" s="73"/>
      <c r="C36" s="9"/>
      <c r="D36" s="9"/>
      <c r="E36" s="9"/>
      <c r="F36" s="47"/>
    </row>
    <row r="37" spans="1:6" x14ac:dyDescent="0.2">
      <c r="A37" s="63"/>
      <c r="B37" s="73"/>
      <c r="C37" s="9"/>
      <c r="D37" s="9"/>
      <c r="E37" s="9"/>
      <c r="F37" s="47"/>
    </row>
    <row r="38" spans="1:6" x14ac:dyDescent="0.2">
      <c r="A38" s="63"/>
      <c r="B38" s="73"/>
      <c r="C38" s="9"/>
      <c r="D38" s="9"/>
      <c r="E38" s="9"/>
      <c r="F38" s="47"/>
    </row>
    <row r="39" spans="1:6" x14ac:dyDescent="0.2">
      <c r="A39" s="48" t="s">
        <v>53</v>
      </c>
      <c r="B39" s="74" t="s">
        <v>54</v>
      </c>
      <c r="C39" s="49" t="s">
        <v>55</v>
      </c>
      <c r="D39" s="74" t="s">
        <v>56</v>
      </c>
      <c r="E39" s="50"/>
      <c r="F39" s="51"/>
    </row>
    <row r="40" spans="1:6" x14ac:dyDescent="0.2">
      <c r="A40" s="63" t="s">
        <v>57</v>
      </c>
      <c r="B40" s="73" t="s">
        <v>58</v>
      </c>
      <c r="C40" s="9" t="s">
        <v>59</v>
      </c>
      <c r="D40" s="73" t="s">
        <v>60</v>
      </c>
      <c r="E40" s="73" t="s">
        <v>61</v>
      </c>
      <c r="F40" s="51"/>
    </row>
    <row r="41" spans="1:6" x14ac:dyDescent="0.2">
      <c r="A41" s="35" t="s">
        <v>67</v>
      </c>
      <c r="B41" s="131">
        <v>0.252911</v>
      </c>
      <c r="C41" s="9">
        <v>200</v>
      </c>
      <c r="D41" s="75">
        <f>B41*C41</f>
        <v>50.5822</v>
      </c>
      <c r="E41" s="36"/>
      <c r="F41" s="52">
        <f>SUM(D41:E41)</f>
        <v>50.5822</v>
      </c>
    </row>
    <row r="42" spans="1:6" x14ac:dyDescent="0.2">
      <c r="A42" s="35"/>
      <c r="B42" s="73"/>
      <c r="C42" s="9"/>
      <c r="D42" s="75"/>
      <c r="E42" s="36"/>
      <c r="F42" s="52"/>
    </row>
    <row r="43" spans="1:6" x14ac:dyDescent="0.2">
      <c r="A43" s="35"/>
      <c r="B43" s="73"/>
      <c r="C43" s="9"/>
      <c r="D43" s="75"/>
      <c r="E43" s="36"/>
      <c r="F43" s="52"/>
    </row>
    <row r="44" spans="1:6" x14ac:dyDescent="0.2">
      <c r="A44" s="63" t="s">
        <v>78</v>
      </c>
      <c r="B44" s="61"/>
      <c r="C44" s="62"/>
      <c r="D44" s="73"/>
      <c r="E44" s="9"/>
      <c r="F44" s="51">
        <v>-10.58</v>
      </c>
    </row>
    <row r="45" spans="1:6" x14ac:dyDescent="0.2">
      <c r="A45" s="38"/>
      <c r="B45" s="9"/>
      <c r="C45" s="9"/>
      <c r="D45" s="9"/>
      <c r="E45" s="9"/>
      <c r="F45" s="51"/>
    </row>
    <row r="46" spans="1:6" x14ac:dyDescent="0.2">
      <c r="A46" s="35"/>
      <c r="B46" s="9"/>
      <c r="C46" s="9"/>
      <c r="D46" s="9"/>
      <c r="E46" s="9"/>
      <c r="F46" s="51"/>
    </row>
    <row r="47" spans="1:6" x14ac:dyDescent="0.2">
      <c r="A47" s="53"/>
      <c r="B47" s="54"/>
      <c r="C47" s="54"/>
      <c r="D47" s="54"/>
      <c r="E47" s="54"/>
      <c r="F47" s="51"/>
    </row>
    <row r="48" spans="1:6" ht="15" x14ac:dyDescent="0.2">
      <c r="A48" s="55" t="s">
        <v>62</v>
      </c>
      <c r="B48" s="9"/>
      <c r="C48" s="9"/>
      <c r="D48" s="56">
        <f>SUM(D41:D47)</f>
        <v>50.5822</v>
      </c>
      <c r="E48" s="56">
        <f>SUM(E41:E47)</f>
        <v>0</v>
      </c>
      <c r="F48" s="76">
        <f>F18+(SUM(F26:F47))</f>
        <v>40.002200000000002</v>
      </c>
    </row>
    <row r="49" spans="1:6" ht="18" x14ac:dyDescent="0.25">
      <c r="A49" s="57" t="s">
        <v>63</v>
      </c>
      <c r="B49" s="9"/>
      <c r="C49" s="9"/>
      <c r="D49" s="56"/>
      <c r="E49" s="56"/>
      <c r="F49" s="77"/>
    </row>
    <row r="50" spans="1:6" ht="18" x14ac:dyDescent="0.25">
      <c r="A50" s="58" t="s">
        <v>64</v>
      </c>
      <c r="B50" s="9"/>
      <c r="C50" s="9"/>
      <c r="D50" s="56"/>
      <c r="E50" s="56"/>
      <c r="F50" s="78">
        <f>F48-F49</f>
        <v>40.002200000000002</v>
      </c>
    </row>
    <row r="51" spans="1:6" ht="18" x14ac:dyDescent="0.25">
      <c r="A51" s="59" t="s">
        <v>65</v>
      </c>
      <c r="B51" s="50"/>
      <c r="C51" s="50"/>
      <c r="D51" s="50"/>
      <c r="E51" s="50"/>
      <c r="F51" s="79"/>
    </row>
    <row r="52" spans="1:6" ht="18" x14ac:dyDescent="0.25">
      <c r="A52" s="60"/>
      <c r="B52" s="54"/>
      <c r="C52" s="54"/>
      <c r="D52" s="54"/>
      <c r="E52" s="54"/>
      <c r="F52" s="80"/>
    </row>
    <row r="53" spans="1:6" ht="18" x14ac:dyDescent="0.35">
      <c r="A53" s="1" t="s">
        <v>66</v>
      </c>
      <c r="B53" s="191" t="s">
        <v>91</v>
      </c>
      <c r="C53" s="192"/>
      <c r="D53" s="192"/>
      <c r="E53" s="192"/>
      <c r="F53" s="193"/>
    </row>
  </sheetData>
  <mergeCells count="7">
    <mergeCell ref="B53:F53"/>
    <mergeCell ref="B7:C7"/>
    <mergeCell ref="E7:F7"/>
    <mergeCell ref="B8:F8"/>
    <mergeCell ref="A20:A24"/>
    <mergeCell ref="B20:F20"/>
    <mergeCell ref="B21:F24"/>
  </mergeCells>
  <phoneticPr fontId="0" type="noConversion"/>
  <hyperlinks>
    <hyperlink ref="C39" r:id="rId1"/>
  </hyperlinks>
  <pageMargins left="0.75" right="0.75" top="1" bottom="1" header="0.5" footer="0.5"/>
  <pageSetup paperSize="9" orientation="portrait" horizontalDpi="4294967293" vertic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</dc:creator>
  <cp:lastModifiedBy>Maurizio</cp:lastModifiedBy>
  <cp:lastPrinted>2017-12-26T14:37:01Z</cp:lastPrinted>
  <dcterms:created xsi:type="dcterms:W3CDTF">2006-09-15T10:16:45Z</dcterms:created>
  <dcterms:modified xsi:type="dcterms:W3CDTF">2020-07-24T10:25:36Z</dcterms:modified>
</cp:coreProperties>
</file>